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B764906E-9368-48E6-BAF9-B47E0518B08F}" xr6:coauthVersionLast="47" xr6:coauthVersionMax="47" xr10:uidLastSave="{00000000-0000-0000-0000-000000000000}"/>
  <bookViews>
    <workbookView xWindow="-120" yWindow="-120" windowWidth="29340" windowHeight="13140" xr2:uid="{00000000-000D-0000-FFFF-FFFF00000000}"/>
  </bookViews>
  <sheets>
    <sheet name="Regnskab" sheetId="1" r:id="rId1"/>
    <sheet name="Hamburg Regnska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87" i="1" l="1"/>
  <c r="G1986" i="1"/>
  <c r="G1985" i="1"/>
  <c r="G1984" i="1"/>
  <c r="G1983" i="1"/>
  <c r="G1982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G1958" i="1"/>
  <c r="G1957" i="1"/>
  <c r="G1956" i="1"/>
  <c r="G1955" i="1"/>
  <c r="G1954" i="1"/>
  <c r="G1953" i="1"/>
  <c r="G1927" i="1"/>
  <c r="G1926" i="1"/>
  <c r="G1925" i="1"/>
  <c r="G1924" i="1"/>
  <c r="G1923" i="1"/>
  <c r="G1922" i="1"/>
  <c r="G1928" i="1"/>
  <c r="G1896" i="1"/>
  <c r="G1895" i="1"/>
  <c r="G1894" i="1"/>
  <c r="G1893" i="1"/>
  <c r="G1892" i="1"/>
  <c r="G1891" i="1"/>
  <c r="D1854" i="1"/>
  <c r="G1866" i="1"/>
  <c r="G1865" i="1"/>
  <c r="G1864" i="1"/>
  <c r="G1863" i="1"/>
  <c r="G1862" i="1"/>
  <c r="G1861" i="1"/>
  <c r="B24" i="2"/>
  <c r="B23" i="2"/>
  <c r="B3" i="2"/>
  <c r="B17" i="2" s="1"/>
  <c r="B19" i="2" s="1"/>
  <c r="G1830" i="1"/>
  <c r="G1832" i="1"/>
  <c r="G1834" i="1"/>
  <c r="G1835" i="1"/>
  <c r="G1833" i="1"/>
  <c r="G1831" i="1"/>
  <c r="G1804" i="1"/>
  <c r="D1776" i="1"/>
  <c r="D1605" i="1"/>
  <c r="C1068" i="1"/>
  <c r="D978" i="1"/>
  <c r="G1988" i="1" l="1"/>
  <c r="G1959" i="1"/>
  <c r="D747" i="1"/>
  <c r="F485" i="1" l="1"/>
  <c r="F484" i="1"/>
  <c r="F483" i="1" l="1"/>
  <c r="F482" i="1"/>
  <c r="F481" i="1"/>
  <c r="D50" i="1" l="1"/>
  <c r="D53" i="1"/>
  <c r="D51" i="1"/>
  <c r="D47" i="1"/>
  <c r="E4" i="1"/>
  <c r="G39" i="1" l="1"/>
  <c r="G69" i="1" s="1"/>
  <c r="G100" i="1" s="1"/>
  <c r="G131" i="1" s="1"/>
  <c r="G159" i="1" s="1"/>
  <c r="G190" i="1" s="1"/>
  <c r="G220" i="1" s="1"/>
  <c r="G251" i="1" s="1"/>
  <c r="G281" i="1" s="1"/>
  <c r="G312" i="1" s="1"/>
  <c r="G343" i="1" s="1"/>
  <c r="G373" i="1" s="1"/>
  <c r="G404" i="1" s="1"/>
  <c r="G434" i="1" s="1"/>
  <c r="G465" i="1" s="1"/>
  <c r="G496" i="1" s="1"/>
  <c r="G525" i="1" s="1"/>
  <c r="G556" i="1" s="1"/>
  <c r="G586" i="1" s="1"/>
  <c r="G617" i="1" s="1"/>
  <c r="G647" i="1" s="1"/>
  <c r="G678" i="1" s="1"/>
  <c r="G709" i="1" s="1"/>
  <c r="G739" i="1" s="1"/>
  <c r="G770" i="1" s="1"/>
  <c r="G800" i="1" s="1"/>
  <c r="G831" i="1" s="1"/>
  <c r="G862" i="1" s="1"/>
  <c r="G890" i="1" s="1"/>
  <c r="G921" i="1" s="1"/>
  <c r="G951" i="1" s="1"/>
  <c r="G982" i="1" s="1"/>
  <c r="G1012" i="1" s="1"/>
  <c r="G1043" i="1" s="1"/>
  <c r="G1074" i="1" s="1"/>
  <c r="G1104" i="1" s="1"/>
  <c r="G1135" i="1" s="1"/>
  <c r="G1165" i="1" s="1"/>
  <c r="G1196" i="1" s="1"/>
  <c r="G1227" i="1" s="1"/>
  <c r="G1255" i="1" s="1"/>
  <c r="G1286" i="1" s="1"/>
  <c r="G1316" i="1" s="1"/>
  <c r="G1347" i="1" s="1"/>
  <c r="G1377" i="1" s="1"/>
  <c r="G1408" i="1" s="1"/>
  <c r="G1439" i="1" s="1"/>
  <c r="G1469" i="1" s="1"/>
  <c r="G1500" i="1" s="1"/>
  <c r="G1530" i="1" s="1"/>
  <c r="G1561" i="1" s="1"/>
  <c r="G1592" i="1" s="1"/>
  <c r="G1620" i="1" s="1"/>
  <c r="G1651" i="1" s="1"/>
  <c r="G1681" i="1" s="1"/>
  <c r="G1712" i="1" s="1"/>
  <c r="G1742" i="1" s="1"/>
  <c r="G37" i="1"/>
  <c r="G67" i="1" s="1"/>
  <c r="G40" i="1"/>
  <c r="G70" i="1" s="1"/>
  <c r="G101" i="1" s="1"/>
  <c r="G132" i="1" s="1"/>
  <c r="G160" i="1" s="1"/>
  <c r="G191" i="1" s="1"/>
  <c r="G221" i="1" s="1"/>
  <c r="G252" i="1" s="1"/>
  <c r="G282" i="1" s="1"/>
  <c r="G313" i="1" s="1"/>
  <c r="G344" i="1" s="1"/>
  <c r="G374" i="1" s="1"/>
  <c r="G405" i="1" s="1"/>
  <c r="G435" i="1" s="1"/>
  <c r="G466" i="1" s="1"/>
  <c r="G497" i="1" s="1"/>
  <c r="G526" i="1" s="1"/>
  <c r="G557" i="1" s="1"/>
  <c r="G587" i="1" s="1"/>
  <c r="G618" i="1" s="1"/>
  <c r="G648" i="1" s="1"/>
  <c r="G679" i="1" s="1"/>
  <c r="G710" i="1" s="1"/>
  <c r="G740" i="1" s="1"/>
  <c r="G771" i="1" s="1"/>
  <c r="G801" i="1" s="1"/>
  <c r="G832" i="1" s="1"/>
  <c r="G863" i="1" s="1"/>
  <c r="G891" i="1" s="1"/>
  <c r="G922" i="1" s="1"/>
  <c r="G952" i="1" s="1"/>
  <c r="G983" i="1" s="1"/>
  <c r="G1013" i="1" s="1"/>
  <c r="G1044" i="1" s="1"/>
  <c r="G1075" i="1" s="1"/>
  <c r="G1105" i="1" s="1"/>
  <c r="G1136" i="1" s="1"/>
  <c r="G1166" i="1" s="1"/>
  <c r="G1197" i="1" s="1"/>
  <c r="G1228" i="1" s="1"/>
  <c r="G1256" i="1" s="1"/>
  <c r="G1287" i="1" s="1"/>
  <c r="G1317" i="1" s="1"/>
  <c r="G1348" i="1" s="1"/>
  <c r="G1378" i="1" s="1"/>
  <c r="G1409" i="1" s="1"/>
  <c r="G1440" i="1" s="1"/>
  <c r="G1470" i="1" s="1"/>
  <c r="G1501" i="1" s="1"/>
  <c r="G1531" i="1" s="1"/>
  <c r="G1562" i="1" s="1"/>
  <c r="G1593" i="1" s="1"/>
  <c r="G1621" i="1" s="1"/>
  <c r="G1652" i="1" s="1"/>
  <c r="G1682" i="1" s="1"/>
  <c r="G1713" i="1" s="1"/>
  <c r="G1743" i="1" s="1"/>
  <c r="G1774" i="1" s="1"/>
  <c r="G1805" i="1" s="1"/>
  <c r="G38" i="1"/>
  <c r="G68" i="1" s="1"/>
  <c r="G99" i="1" s="1"/>
  <c r="G130" i="1" s="1"/>
  <c r="G158" i="1" s="1"/>
  <c r="G189" i="1" s="1"/>
  <c r="G219" i="1" s="1"/>
  <c r="G250" i="1" s="1"/>
  <c r="G280" i="1" s="1"/>
  <c r="G311" i="1" s="1"/>
  <c r="G342" i="1" s="1"/>
  <c r="G372" i="1" s="1"/>
  <c r="G403" i="1" s="1"/>
  <c r="G433" i="1" s="1"/>
  <c r="G464" i="1" s="1"/>
  <c r="G495" i="1" s="1"/>
  <c r="G524" i="1" s="1"/>
  <c r="G555" i="1" s="1"/>
  <c r="G585" i="1" s="1"/>
  <c r="G616" i="1" s="1"/>
  <c r="G646" i="1" s="1"/>
  <c r="G677" i="1" s="1"/>
  <c r="G708" i="1" s="1"/>
  <c r="G738" i="1" s="1"/>
  <c r="G769" i="1" s="1"/>
  <c r="G799" i="1" s="1"/>
  <c r="G830" i="1" s="1"/>
  <c r="G861" i="1" s="1"/>
  <c r="G889" i="1" s="1"/>
  <c r="G920" i="1" s="1"/>
  <c r="G950" i="1" s="1"/>
  <c r="G981" i="1" s="1"/>
  <c r="G1011" i="1" s="1"/>
  <c r="G1042" i="1" s="1"/>
  <c r="G1073" i="1" s="1"/>
  <c r="G1103" i="1" s="1"/>
  <c r="G1134" i="1" s="1"/>
  <c r="G1164" i="1" s="1"/>
  <c r="G1195" i="1" s="1"/>
  <c r="G1226" i="1" s="1"/>
  <c r="G1254" i="1" s="1"/>
  <c r="G1285" i="1" s="1"/>
  <c r="G1315" i="1" s="1"/>
  <c r="G1346" i="1" s="1"/>
  <c r="G1376" i="1" s="1"/>
  <c r="G1407" i="1" s="1"/>
  <c r="G1438" i="1" s="1"/>
  <c r="G1468" i="1" s="1"/>
  <c r="G1499" i="1" s="1"/>
  <c r="G1529" i="1" s="1"/>
  <c r="G1560" i="1" s="1"/>
  <c r="G1591" i="1" s="1"/>
  <c r="G1619" i="1" s="1"/>
  <c r="G1650" i="1" s="1"/>
  <c r="G1680" i="1" s="1"/>
  <c r="G1711" i="1" s="1"/>
  <c r="G1741" i="1" s="1"/>
  <c r="G1772" i="1" s="1"/>
  <c r="G1803" i="1" s="1"/>
  <c r="G36" i="1"/>
  <c r="G66" i="1" s="1"/>
  <c r="G97" i="1" s="1"/>
  <c r="G128" i="1" s="1"/>
  <c r="G156" i="1" s="1"/>
  <c r="G187" i="1" s="1"/>
  <c r="G217" i="1" s="1"/>
  <c r="G248" i="1" s="1"/>
  <c r="G278" i="1" s="1"/>
  <c r="G309" i="1" s="1"/>
  <c r="G340" i="1" s="1"/>
  <c r="G370" i="1" s="1"/>
  <c r="G401" i="1" s="1"/>
  <c r="G431" i="1" s="1"/>
  <c r="G462" i="1" s="1"/>
  <c r="G493" i="1" s="1"/>
  <c r="G522" i="1" s="1"/>
  <c r="G553" i="1" s="1"/>
  <c r="G583" i="1" s="1"/>
  <c r="G614" i="1" s="1"/>
  <c r="G644" i="1" s="1"/>
  <c r="G675" i="1" s="1"/>
  <c r="G706" i="1" s="1"/>
  <c r="G736" i="1" s="1"/>
  <c r="G767" i="1" s="1"/>
  <c r="G797" i="1" s="1"/>
  <c r="G828" i="1" s="1"/>
  <c r="G859" i="1" s="1"/>
  <c r="G887" i="1" s="1"/>
  <c r="G918" i="1" s="1"/>
  <c r="G948" i="1" s="1"/>
  <c r="G979" i="1" s="1"/>
  <c r="G1009" i="1" s="1"/>
  <c r="G1040" i="1" s="1"/>
  <c r="G1071" i="1" s="1"/>
  <c r="G1101" i="1" s="1"/>
  <c r="G1132" i="1" s="1"/>
  <c r="G1162" i="1" s="1"/>
  <c r="G1193" i="1" s="1"/>
  <c r="G1224" i="1" s="1"/>
  <c r="G1252" i="1" s="1"/>
  <c r="G1283" i="1" s="1"/>
  <c r="G98" i="1" l="1"/>
  <c r="G129" i="1" s="1"/>
  <c r="G157" i="1" s="1"/>
  <c r="G188" i="1" s="1"/>
  <c r="G218" i="1" s="1"/>
  <c r="G249" i="1" s="1"/>
  <c r="G279" i="1" s="1"/>
  <c r="G310" i="1" s="1"/>
  <c r="G341" i="1" s="1"/>
  <c r="G371" i="1" s="1"/>
  <c r="G402" i="1" s="1"/>
  <c r="G432" i="1" s="1"/>
  <c r="G463" i="1" s="1"/>
  <c r="G494" i="1" s="1"/>
  <c r="G523" i="1" s="1"/>
  <c r="G554" i="1" s="1"/>
  <c r="G584" i="1" s="1"/>
  <c r="G615" i="1" s="1"/>
  <c r="G645" i="1" s="1"/>
  <c r="G676" i="1" s="1"/>
  <c r="G707" i="1" s="1"/>
  <c r="G737" i="1" s="1"/>
  <c r="G768" i="1" s="1"/>
  <c r="G798" i="1" s="1"/>
  <c r="G829" i="1" s="1"/>
  <c r="G860" i="1" s="1"/>
  <c r="G888" i="1" s="1"/>
  <c r="G919" i="1" s="1"/>
  <c r="G949" i="1" s="1"/>
  <c r="G980" i="1" s="1"/>
  <c r="G1010" i="1" s="1"/>
  <c r="G1041" i="1" s="1"/>
  <c r="G1072" i="1" s="1"/>
  <c r="G1102" i="1" s="1"/>
  <c r="G1133" i="1" s="1"/>
  <c r="G1163" i="1" s="1"/>
  <c r="G1194" i="1" s="1"/>
  <c r="G1225" i="1" s="1"/>
  <c r="G1253" i="1" s="1"/>
  <c r="G1284" i="1" s="1"/>
  <c r="G35" i="1"/>
  <c r="G65" i="1" s="1"/>
  <c r="G96" i="1" s="1"/>
  <c r="G127" i="1" s="1"/>
  <c r="G155" i="1" s="1"/>
  <c r="G186" i="1" s="1"/>
  <c r="G216" i="1" s="1"/>
  <c r="G247" i="1" s="1"/>
  <c r="G277" i="1" s="1"/>
  <c r="G308" i="1" s="1"/>
  <c r="G339" i="1" s="1"/>
  <c r="G369" i="1" s="1"/>
  <c r="G400" i="1" s="1"/>
  <c r="G430" i="1" s="1"/>
  <c r="G461" i="1" s="1"/>
  <c r="G492" i="1" s="1"/>
  <c r="G521" i="1" s="1"/>
  <c r="G552" i="1" s="1"/>
  <c r="G582" i="1" s="1"/>
  <c r="G613" i="1" s="1"/>
  <c r="G643" i="1" s="1"/>
  <c r="G674" i="1" s="1"/>
  <c r="G705" i="1" s="1"/>
  <c r="G735" i="1" s="1"/>
  <c r="G766" i="1" s="1"/>
  <c r="G796" i="1" s="1"/>
  <c r="G827" i="1" s="1"/>
  <c r="G858" i="1" s="1"/>
  <c r="G886" i="1" s="1"/>
  <c r="G917" i="1" s="1"/>
  <c r="G947" i="1" s="1"/>
  <c r="G978" i="1" s="1"/>
  <c r="G1008" i="1" s="1"/>
  <c r="G1039" i="1" s="1"/>
  <c r="G1070" i="1" s="1"/>
  <c r="G1100" i="1" s="1"/>
  <c r="G1131" i="1" s="1"/>
  <c r="G1161" i="1" s="1"/>
  <c r="G1192" i="1" s="1"/>
  <c r="G1223" i="1" s="1"/>
  <c r="G1251" i="1" s="1"/>
  <c r="G1282" i="1" s="1"/>
  <c r="G1312" i="1" s="1"/>
  <c r="G1343" i="1" s="1"/>
  <c r="G1373" i="1" s="1"/>
  <c r="G1404" i="1" s="1"/>
  <c r="G1435" i="1" s="1"/>
  <c r="G1465" i="1" s="1"/>
  <c r="G1496" i="1" s="1"/>
  <c r="G1526" i="1" s="1"/>
  <c r="G1557" i="1" s="1"/>
  <c r="G1588" i="1" s="1"/>
  <c r="G1616" i="1" s="1"/>
  <c r="G1647" i="1" s="1"/>
  <c r="G1677" i="1" s="1"/>
  <c r="G1708" i="1" s="1"/>
  <c r="G1738" i="1" s="1"/>
  <c r="G1769" i="1" s="1"/>
  <c r="G1800" i="1" s="1"/>
  <c r="G1314" i="1" l="1"/>
  <c r="G1345" i="1" s="1"/>
  <c r="G1375" i="1" s="1"/>
  <c r="G1406" i="1" s="1"/>
  <c r="G1437" i="1" s="1"/>
  <c r="G1467" i="1" s="1"/>
  <c r="G1498" i="1" s="1"/>
  <c r="G1528" i="1" s="1"/>
  <c r="G1559" i="1" s="1"/>
  <c r="G1590" i="1" s="1"/>
  <c r="G1618" i="1" s="1"/>
  <c r="G1649" i="1" s="1"/>
  <c r="G1679" i="1" s="1"/>
  <c r="G1710" i="1" s="1"/>
  <c r="G1740" i="1" s="1"/>
  <c r="G1771" i="1" s="1"/>
  <c r="G1802" i="1" s="1"/>
  <c r="G1313" i="1"/>
  <c r="G1344" i="1" s="1"/>
  <c r="G1374" i="1" s="1"/>
  <c r="G1405" i="1" s="1"/>
  <c r="G1436" i="1" s="1"/>
  <c r="G1466" i="1" s="1"/>
  <c r="G1497" i="1" s="1"/>
  <c r="G1527" i="1" s="1"/>
  <c r="G1558" i="1" s="1"/>
  <c r="G1589" i="1" s="1"/>
  <c r="G1617" i="1" s="1"/>
  <c r="G1648" i="1" s="1"/>
  <c r="G1678" i="1" s="1"/>
  <c r="G1709" i="1" s="1"/>
  <c r="G1739" i="1" s="1"/>
  <c r="G1770" i="1" s="1"/>
  <c r="G1801" i="1" s="1"/>
  <c r="E5" i="1"/>
  <c r="E6" i="1" s="1"/>
  <c r="E7" i="1" s="1"/>
  <c r="E8" i="1" s="1"/>
  <c r="E9" i="1" s="1"/>
  <c r="E10" i="1" s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G10" i="1" s="1"/>
  <c r="E34" i="1" l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G41" i="1" s="1"/>
  <c r="E65" i="1" l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G71" i="1" s="1"/>
  <c r="E95" i="1" l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G102" i="1" s="1"/>
  <c r="E126" i="1" l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G161" i="1" s="1"/>
  <c r="E185" i="1" l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G192" i="1" s="1"/>
  <c r="G133" i="1"/>
  <c r="E216" i="1" l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l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G222" i="1"/>
  <c r="E277" i="1" l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G253" i="1"/>
  <c r="E307" i="1" l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G283" i="1"/>
  <c r="E338" i="1" l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G314" i="1"/>
  <c r="E369" i="1" l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G345" i="1"/>
  <c r="E400" i="1" l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G375" i="1"/>
  <c r="E430" i="1" l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G406" i="1"/>
  <c r="E491" i="1" l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G467" i="1"/>
  <c r="G436" i="1"/>
  <c r="E522" i="1" l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G498" i="1"/>
  <c r="E551" i="1" l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G527" i="1"/>
  <c r="E582" i="1" l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G558" i="1"/>
  <c r="E612" i="1" l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G588" i="1"/>
  <c r="E643" i="1" l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G619" i="1"/>
  <c r="E673" i="1" l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G649" i="1"/>
  <c r="E704" i="1" l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G680" i="1"/>
  <c r="E735" i="1" l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G711" i="1"/>
  <c r="E765" i="1" l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G741" i="1"/>
  <c r="E796" i="1" l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G772" i="1"/>
  <c r="E826" i="1" l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G802" i="1"/>
  <c r="E857" i="1" l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G833" i="1"/>
  <c r="E888" i="1" l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G864" i="1"/>
  <c r="E916" i="1" l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G892" i="1"/>
  <c r="E929" i="1" l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l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G953" i="1"/>
  <c r="G923" i="1"/>
  <c r="E1008" i="1" l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G984" i="1"/>
  <c r="E1038" i="1" l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G1014" i="1"/>
  <c r="E1069" i="1" l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G1045" i="1"/>
  <c r="E1130" i="1" l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G1106" i="1"/>
  <c r="G1076" i="1"/>
  <c r="E1161" i="1" l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G1137" i="1"/>
  <c r="E1190" i="1"/>
  <c r="G1167" i="1" s="1"/>
  <c r="E1191" i="1" l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G1198" i="1" l="1"/>
  <c r="E1222" i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G1229" i="1" l="1"/>
  <c r="E1253" i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l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G1257" i="1"/>
  <c r="G1288" i="1" l="1"/>
  <c r="E1312" i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G1318" i="1" l="1"/>
  <c r="E1342" i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G1349" i="1" l="1"/>
  <c r="E1373" i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G1379" i="1" l="1"/>
  <c r="E1403" i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l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G1410" i="1"/>
  <c r="E1451" i="1" l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l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G1441" i="1"/>
  <c r="E1495" i="1" l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G1471" i="1"/>
  <c r="E1526" i="1" l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G1502" i="1"/>
  <c r="E1556" i="1" l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G1532" i="1"/>
  <c r="E1587" i="1" l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G1563" i="1"/>
  <c r="E1618" i="1" l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G1594" i="1"/>
  <c r="E1646" i="1" l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G1622" i="1"/>
  <c r="E1677" i="1" l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G1653" i="1"/>
  <c r="E1707" i="1" l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G1683" i="1"/>
  <c r="E1738" i="1" l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G1714" i="1"/>
  <c r="E1768" i="1" l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G1775" i="1" s="1"/>
  <c r="G1744" i="1"/>
  <c r="E1799" i="1" l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G1806" i="1" s="1"/>
  <c r="E1830" i="1" l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l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G1836" i="1"/>
  <c r="E1878" i="1" l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G1867" i="1"/>
  <c r="E1921" i="1" l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G1897" i="1"/>
</calcChain>
</file>

<file path=xl/sharedStrings.xml><?xml version="1.0" encoding="utf-8"?>
<sst xmlns="http://schemas.openxmlformats.org/spreadsheetml/2006/main" count="887" uniqueCount="113">
  <si>
    <t>BILLARDBANDENS REGNSKAB</t>
  </si>
  <si>
    <t>Dato</t>
  </si>
  <si>
    <t>Tekst</t>
  </si>
  <si>
    <t>Debit</t>
  </si>
  <si>
    <t>Kredit</t>
  </si>
  <si>
    <t>Saldo</t>
  </si>
  <si>
    <t>Ronnie</t>
  </si>
  <si>
    <t>Daniel</t>
  </si>
  <si>
    <t>Richard</t>
  </si>
  <si>
    <t>Kim</t>
  </si>
  <si>
    <t>Henrik</t>
  </si>
  <si>
    <t>Mads</t>
  </si>
  <si>
    <t>Faktisk Saldo</t>
  </si>
  <si>
    <t>Udtrukket 1000 kr. til betaling til Ronnie</t>
  </si>
  <si>
    <t>Udbetaling (Richard)</t>
  </si>
  <si>
    <t>Mads + Ronnie Depositum</t>
  </si>
  <si>
    <t>Dunk + Briketter</t>
  </si>
  <si>
    <t>Kul/Væske/Haveblus</t>
  </si>
  <si>
    <t>Øl / Vand</t>
  </si>
  <si>
    <t>Richard køb (Køkkenmaterialer)</t>
  </si>
  <si>
    <t>Richard Depositum</t>
  </si>
  <si>
    <t>Daniel Depositum</t>
  </si>
  <si>
    <t>Skråtdele</t>
  </si>
  <si>
    <t>Kroge/Stegeplader</t>
  </si>
  <si>
    <t>Fundablokke, hagl, sav, snor m.m</t>
  </si>
  <si>
    <t>XL-byg</t>
  </si>
  <si>
    <t>Thorsen Depositum</t>
  </si>
  <si>
    <t>Høballer + Netto</t>
  </si>
  <si>
    <t>Jemogfix + Netto</t>
  </si>
  <si>
    <t>Kim Depositum</t>
  </si>
  <si>
    <t>Rema1000 + Richard Madvarer</t>
  </si>
  <si>
    <t>Tyttebær + Dyr og indkøb</t>
  </si>
  <si>
    <t>DK-hostmaster</t>
  </si>
  <si>
    <t>Henrik (indbetalt)</t>
  </si>
  <si>
    <t xml:space="preserve">Richard - 500 t. Ronnie </t>
  </si>
  <si>
    <t>Ronnie - 400 trukket retur</t>
  </si>
  <si>
    <t>Hævet Ronnie (Overskud)</t>
  </si>
  <si>
    <t>1 Flybillet (K) 4QN9EY</t>
  </si>
  <si>
    <t>Betaling af Leje af Lejlighed Bukarest</t>
  </si>
  <si>
    <t>1 Flybillet (D) UPKRN8</t>
  </si>
  <si>
    <t>Udgift</t>
  </si>
  <si>
    <t>Sum</t>
  </si>
  <si>
    <t>Gen. Pris pr. person</t>
  </si>
  <si>
    <t>P-billet Lufthavn 30/3 - 2/4</t>
  </si>
  <si>
    <t>3 Flybilleter (M+R+R)  UEDANU</t>
  </si>
  <si>
    <t>1 Flybillet (H) 4KDRDY</t>
  </si>
  <si>
    <t>Refundering af Hotel betaling</t>
  </si>
  <si>
    <t>Refundering af Parkeringsbillet</t>
  </si>
  <si>
    <t xml:space="preserve">Hostname DK hostmaster </t>
  </si>
  <si>
    <t>Richard lagt ud (750 kr.)</t>
  </si>
  <si>
    <t>Mads lagt ud (200 kr.)</t>
  </si>
  <si>
    <t>Mads betalt</t>
  </si>
  <si>
    <t>Køb af Genbrugsting</t>
  </si>
  <si>
    <t>2 ks. Sodavand</t>
  </si>
  <si>
    <t>Ronnie lagt ud Meny (465 kr.)</t>
  </si>
  <si>
    <t>Daniel lagt ud (274 kr.) rest lagt på konto</t>
  </si>
  <si>
    <t>Indkøb kaffe/landterner/Briketter</t>
  </si>
  <si>
    <t>Køb kedel til vand</t>
  </si>
  <si>
    <t>Henrik lagt ud (94 kr.) rest lagt på konto</t>
  </si>
  <si>
    <t>Ronnie lagt ud Meny (1153 kr.)</t>
  </si>
  <si>
    <t>Automatisk tilbagebet. Af Flybillet (Daniel)</t>
  </si>
  <si>
    <t>DK hostmaster</t>
  </si>
  <si>
    <t>Femmasteren Ærø hotel reservation</t>
  </si>
  <si>
    <t>Ærøekspressen - færgebillet envej</t>
  </si>
  <si>
    <t>Henrik betaling af kontingent</t>
  </si>
  <si>
    <t>Langelandsfærge Tårs&gt;Spodsbjerg</t>
  </si>
  <si>
    <t>Langelandsfærge Spodsbjerg&gt;Tårs</t>
  </si>
  <si>
    <t>Superbrugsen (Drikkevarer + chips m.m.)</t>
  </si>
  <si>
    <t>Kassen betaler 300 til spisning x 5</t>
  </si>
  <si>
    <t>Vand kom oveni på restaurant</t>
  </si>
  <si>
    <t>3 øl til vinderne i golf</t>
  </si>
  <si>
    <t>Velkomstdrinks, øl Portvin, kaffe på rest.</t>
  </si>
  <si>
    <t>5 x Southern Comfort</t>
  </si>
  <si>
    <t>Benzin til Thorsen</t>
  </si>
  <si>
    <t>Richard hævet sit overskud</t>
  </si>
  <si>
    <t>Mads indbetalt sit underskud</t>
  </si>
  <si>
    <t>Thorsen indbetalt 200$ via paypal</t>
  </si>
  <si>
    <t>ADM gebyr</t>
  </si>
  <si>
    <t>Minusrente</t>
  </si>
  <si>
    <t>Speedbåd 500 kr. Daniel tilbagebetalt</t>
  </si>
  <si>
    <t>Speedbåd 500 kr. Kim tilbagebetalt</t>
  </si>
  <si>
    <t>Speedbåd 500 kr. Thorsen Skrevet af unders.</t>
  </si>
  <si>
    <t>Speedbåd 500 kr. Ronnie tilbagebetalt</t>
  </si>
  <si>
    <t>Speedbåd 500 kr. Richard Tilskrevet oversk.</t>
  </si>
  <si>
    <t>Spisning Bones (279 pr næsex5)</t>
  </si>
  <si>
    <t>279 tilført overskud Mads pga. Fravær</t>
  </si>
  <si>
    <t>Minusrente 1%</t>
  </si>
  <si>
    <t>Køb af drikkevarer mod afstemning</t>
  </si>
  <si>
    <t>Domæne betaling</t>
  </si>
  <si>
    <t>Ronnie hævet 1000 af sit overskud</t>
  </si>
  <si>
    <t>Henrik indbetalt</t>
  </si>
  <si>
    <t>Flix Bus 6 pers.</t>
  </si>
  <si>
    <t>Hotels.com (Hotel 2 overn. 3 vær.)</t>
  </si>
  <si>
    <t>Escape Room res. (Udlæg Kim)</t>
  </si>
  <si>
    <t>Aldi Rødby</t>
  </si>
  <si>
    <t>Færgebillet Rødby&gt;Puttgarden 4 stk.</t>
  </si>
  <si>
    <t>U-bahn 5 pers. 4 stop fredag</t>
  </si>
  <si>
    <t>Teigtaschen</t>
  </si>
  <si>
    <t>S-tog til billard salon</t>
  </si>
  <si>
    <t>Billard leje + drinks</t>
  </si>
  <si>
    <t>Switch spisning inkl drikkevarer</t>
  </si>
  <si>
    <t>Færgebillet Puttgarden&gt;Rødby 5 stk.</t>
  </si>
  <si>
    <t>Udbetalt Richard 150Euro af sit overskud</t>
  </si>
  <si>
    <t>6xtourcards (U-bahn Udlæg Mads)</t>
  </si>
  <si>
    <t>Udbetalt Ronnie 200Euro af sit overskud</t>
  </si>
  <si>
    <t>Antal pers</t>
  </si>
  <si>
    <t>Blinde tour (Mads Udlæg)</t>
  </si>
  <si>
    <t>Indbetalt 5 x 500 I depositum</t>
  </si>
  <si>
    <t xml:space="preserve">Depositum </t>
  </si>
  <si>
    <t>Fratrukket Depositum ialt</t>
  </si>
  <si>
    <t>Fratrukket  Depositum pr person</t>
  </si>
  <si>
    <t>6 x Fodboldbilletter (Parken)</t>
  </si>
  <si>
    <t>Omgang øl (Parken)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</si>
</sst>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2" fontId="0" fillId="0" borderId="3" xfId="0" applyNumberFormat="1" applyBorder="1"/>
    <xf numFmtId="14" fontId="0" fillId="0" borderId="4" xfId="0" applyNumberFormat="1" applyBorder="1"/>
    <xf numFmtId="2" fontId="0" fillId="0" borderId="5" xfId="0" applyNumberFormat="1" applyBorder="1"/>
    <xf numFmtId="14" fontId="3" fillId="0" borderId="4" xfId="0" applyNumberFormat="1" applyFont="1" applyBorder="1"/>
    <xf numFmtId="14" fontId="0" fillId="0" borderId="6" xfId="0" applyNumberFormat="1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14" fontId="3" fillId="0" borderId="6" xfId="0" applyNumberFormat="1" applyFont="1" applyBorder="1"/>
    <xf numFmtId="0" fontId="0" fillId="2" borderId="9" xfId="0" applyFill="1" applyBorder="1"/>
    <xf numFmtId="2" fontId="0" fillId="2" borderId="9" xfId="0" applyNumberFormat="1" applyFill="1" applyBorder="1"/>
    <xf numFmtId="2" fontId="1" fillId="2" borderId="9" xfId="0" applyNumberFormat="1" applyFont="1" applyFill="1" applyBorder="1"/>
    <xf numFmtId="44" fontId="0" fillId="0" borderId="0" xfId="1" applyFont="1"/>
    <xf numFmtId="44" fontId="0" fillId="0" borderId="0" xfId="0" applyNumberFormat="1"/>
    <xf numFmtId="44" fontId="1" fillId="0" borderId="0" xfId="0" applyNumberFormat="1" applyFont="1"/>
    <xf numFmtId="44" fontId="1" fillId="0" borderId="10" xfId="0" applyNumberFormat="1" applyFont="1" applyBorder="1"/>
    <xf numFmtId="0" fontId="5" fillId="0" borderId="0" xfId="0" applyFont="1" applyAlignment="1">
      <alignment horizontal="center"/>
    </xf>
    <xf numFmtId="44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8"/>
  <sheetViews>
    <sheetView tabSelected="1" topLeftCell="A1980" zoomScale="85" zoomScaleNormal="85" workbookViewId="0">
      <selection activeCell="B1989" sqref="B1989"/>
    </sheetView>
  </sheetViews>
  <sheetFormatPr defaultRowHeight="15" x14ac:dyDescent="0.25"/>
  <cols>
    <col min="1" max="1" width="11.7109375" customWidth="1"/>
    <col min="2" max="2" width="40.28515625" customWidth="1"/>
    <col min="3" max="3" width="10.5703125" customWidth="1"/>
    <col min="4" max="4" width="10.85546875" customWidth="1"/>
    <col min="5" max="5" width="13.28515625" customWidth="1"/>
    <col min="6" max="6" width="12.85546875" bestFit="1" customWidth="1"/>
    <col min="7" max="7" width="10.7109375" bestFit="1" customWidth="1"/>
  </cols>
  <sheetData>
    <row r="1" spans="1:9" ht="36" x14ac:dyDescent="0.55000000000000004">
      <c r="A1" s="24" t="s">
        <v>0</v>
      </c>
      <c r="B1" s="24"/>
      <c r="C1" s="24"/>
      <c r="D1" s="24"/>
      <c r="E1" s="24"/>
    </row>
    <row r="2" spans="1:9" ht="15.75" thickBot="1" x14ac:dyDescent="0.3"/>
    <row r="3" spans="1:9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9" x14ac:dyDescent="0.25">
      <c r="A4" s="6">
        <v>43374</v>
      </c>
      <c r="B4" s="3" t="s">
        <v>8</v>
      </c>
      <c r="C4" s="4">
        <v>230</v>
      </c>
      <c r="D4" s="4">
        <v>0</v>
      </c>
      <c r="E4" s="5">
        <f>23350.33+C4-D4</f>
        <v>23580.33</v>
      </c>
      <c r="F4" s="14" t="s">
        <v>6</v>
      </c>
      <c r="G4" s="15">
        <v>80</v>
      </c>
      <c r="I4" s="2"/>
    </row>
    <row r="5" spans="1:9" x14ac:dyDescent="0.25">
      <c r="A5" s="6">
        <v>43375</v>
      </c>
      <c r="B5" t="s">
        <v>6</v>
      </c>
      <c r="C5" s="2">
        <v>230</v>
      </c>
      <c r="D5" s="2">
        <v>0</v>
      </c>
      <c r="E5" s="7">
        <f t="shared" ref="E5:E44" si="0">E4+C5-D5</f>
        <v>23810.33</v>
      </c>
      <c r="F5" s="14" t="s">
        <v>7</v>
      </c>
      <c r="G5" s="15">
        <v>0</v>
      </c>
    </row>
    <row r="6" spans="1:9" x14ac:dyDescent="0.25">
      <c r="A6" s="6">
        <v>43376</v>
      </c>
      <c r="B6" t="s">
        <v>9</v>
      </c>
      <c r="C6" s="2">
        <v>200</v>
      </c>
      <c r="D6" s="2">
        <v>0</v>
      </c>
      <c r="E6" s="7">
        <f t="shared" si="0"/>
        <v>24010.33</v>
      </c>
      <c r="F6" s="14" t="s">
        <v>8</v>
      </c>
      <c r="G6" s="15">
        <v>825</v>
      </c>
    </row>
    <row r="7" spans="1:9" x14ac:dyDescent="0.25">
      <c r="A7" s="6">
        <v>43377</v>
      </c>
      <c r="B7" t="s">
        <v>7</v>
      </c>
      <c r="C7" s="2">
        <v>150</v>
      </c>
      <c r="D7" s="2">
        <v>0</v>
      </c>
      <c r="E7" s="7">
        <f t="shared" si="0"/>
        <v>24160.33</v>
      </c>
      <c r="F7" s="14" t="s">
        <v>9</v>
      </c>
      <c r="G7" s="15">
        <v>-25</v>
      </c>
    </row>
    <row r="8" spans="1:9" x14ac:dyDescent="0.25">
      <c r="A8" s="6">
        <v>43378</v>
      </c>
      <c r="B8" t="s">
        <v>11</v>
      </c>
      <c r="C8" s="2">
        <v>150</v>
      </c>
      <c r="D8" s="2">
        <v>0</v>
      </c>
      <c r="E8" s="7">
        <f t="shared" si="0"/>
        <v>24310.33</v>
      </c>
      <c r="F8" s="14" t="s">
        <v>10</v>
      </c>
      <c r="G8" s="15">
        <v>-2000</v>
      </c>
    </row>
    <row r="9" spans="1:9" x14ac:dyDescent="0.25">
      <c r="A9" s="8">
        <v>43379</v>
      </c>
      <c r="C9" s="2">
        <v>0</v>
      </c>
      <c r="D9" s="2">
        <v>0</v>
      </c>
      <c r="E9" s="7">
        <f t="shared" si="0"/>
        <v>24310.33</v>
      </c>
      <c r="F9" s="14" t="s">
        <v>11</v>
      </c>
      <c r="G9" s="15">
        <v>0</v>
      </c>
    </row>
    <row r="10" spans="1:9" x14ac:dyDescent="0.25">
      <c r="A10" s="8">
        <v>43380</v>
      </c>
      <c r="C10" s="2">
        <v>0</v>
      </c>
      <c r="D10" s="2">
        <v>0</v>
      </c>
      <c r="E10" s="7">
        <f t="shared" si="0"/>
        <v>24310.33</v>
      </c>
      <c r="F10" s="14" t="s">
        <v>12</v>
      </c>
      <c r="G10" s="16">
        <f>E33-G4-G5-G6-G7-G8-G9</f>
        <v>26280.33</v>
      </c>
    </row>
    <row r="11" spans="1:9" x14ac:dyDescent="0.25">
      <c r="A11" s="6">
        <v>43381</v>
      </c>
      <c r="C11" s="2">
        <v>0</v>
      </c>
      <c r="D11" s="2">
        <v>0</v>
      </c>
      <c r="E11" s="7">
        <f t="shared" si="0"/>
        <v>24310.33</v>
      </c>
    </row>
    <row r="12" spans="1:9" x14ac:dyDescent="0.25">
      <c r="A12" s="6">
        <v>43382</v>
      </c>
      <c r="C12" s="2">
        <v>0</v>
      </c>
      <c r="D12" s="2">
        <v>0</v>
      </c>
      <c r="E12" s="7">
        <f t="shared" si="0"/>
        <v>24310.33</v>
      </c>
    </row>
    <row r="13" spans="1:9" x14ac:dyDescent="0.25">
      <c r="A13" s="6">
        <v>43383</v>
      </c>
      <c r="C13" s="2">
        <v>0</v>
      </c>
      <c r="D13" s="2">
        <v>0</v>
      </c>
      <c r="E13" s="7">
        <f t="shared" si="0"/>
        <v>24310.33</v>
      </c>
    </row>
    <row r="14" spans="1:9" x14ac:dyDescent="0.25">
      <c r="A14" s="6">
        <v>43384</v>
      </c>
      <c r="C14" s="2">
        <v>0</v>
      </c>
      <c r="D14" s="2">
        <v>0</v>
      </c>
      <c r="E14" s="7">
        <f t="shared" si="0"/>
        <v>24310.33</v>
      </c>
    </row>
    <row r="15" spans="1:9" x14ac:dyDescent="0.25">
      <c r="A15" s="6">
        <v>43385</v>
      </c>
      <c r="C15" s="2">
        <v>0</v>
      </c>
      <c r="D15" s="2">
        <v>0</v>
      </c>
      <c r="E15" s="7">
        <f t="shared" si="0"/>
        <v>24310.33</v>
      </c>
    </row>
    <row r="16" spans="1:9" x14ac:dyDescent="0.25">
      <c r="A16" s="8">
        <v>43386</v>
      </c>
      <c r="C16" s="2">
        <v>0</v>
      </c>
      <c r="D16" s="2">
        <v>0</v>
      </c>
      <c r="E16" s="7">
        <f t="shared" si="0"/>
        <v>24310.33</v>
      </c>
    </row>
    <row r="17" spans="1:5" x14ac:dyDescent="0.25">
      <c r="A17" s="8">
        <v>43387</v>
      </c>
      <c r="C17" s="2">
        <v>0</v>
      </c>
      <c r="D17" s="2">
        <v>0</v>
      </c>
      <c r="E17" s="7">
        <f t="shared" si="0"/>
        <v>24310.33</v>
      </c>
    </row>
    <row r="18" spans="1:5" x14ac:dyDescent="0.25">
      <c r="A18" s="6">
        <v>43388</v>
      </c>
      <c r="C18" s="2">
        <v>0</v>
      </c>
      <c r="D18" s="2">
        <v>0</v>
      </c>
      <c r="E18" s="7">
        <f t="shared" si="0"/>
        <v>24310.33</v>
      </c>
    </row>
    <row r="19" spans="1:5" x14ac:dyDescent="0.25">
      <c r="A19" s="6">
        <v>43389</v>
      </c>
      <c r="C19" s="2">
        <v>0</v>
      </c>
      <c r="D19" s="2">
        <v>0</v>
      </c>
      <c r="E19" s="7">
        <f t="shared" si="0"/>
        <v>24310.33</v>
      </c>
    </row>
    <row r="20" spans="1:5" x14ac:dyDescent="0.25">
      <c r="A20" s="6">
        <v>43390</v>
      </c>
      <c r="C20" s="2">
        <v>0</v>
      </c>
      <c r="D20" s="2">
        <v>0</v>
      </c>
      <c r="E20" s="7">
        <f t="shared" si="0"/>
        <v>24310.33</v>
      </c>
    </row>
    <row r="21" spans="1:5" x14ac:dyDescent="0.25">
      <c r="A21" s="6">
        <v>43391</v>
      </c>
      <c r="C21" s="2">
        <v>0</v>
      </c>
      <c r="D21" s="2">
        <v>0</v>
      </c>
      <c r="E21" s="7">
        <f t="shared" si="0"/>
        <v>24310.33</v>
      </c>
    </row>
    <row r="22" spans="1:5" x14ac:dyDescent="0.25">
      <c r="A22" s="6">
        <v>43392</v>
      </c>
      <c r="C22" s="2">
        <v>0</v>
      </c>
      <c r="D22" s="2">
        <v>0</v>
      </c>
      <c r="E22" s="7">
        <f t="shared" si="0"/>
        <v>24310.33</v>
      </c>
    </row>
    <row r="23" spans="1:5" x14ac:dyDescent="0.25">
      <c r="A23" s="8">
        <v>43393</v>
      </c>
      <c r="C23" s="2">
        <v>0</v>
      </c>
      <c r="D23" s="2">
        <v>0</v>
      </c>
      <c r="E23" s="7">
        <f t="shared" si="0"/>
        <v>24310.33</v>
      </c>
    </row>
    <row r="24" spans="1:5" x14ac:dyDescent="0.25">
      <c r="A24" s="8">
        <v>43394</v>
      </c>
      <c r="C24" s="2">
        <v>0</v>
      </c>
      <c r="D24" s="2">
        <v>0</v>
      </c>
      <c r="E24" s="7">
        <f t="shared" si="0"/>
        <v>24310.33</v>
      </c>
    </row>
    <row r="25" spans="1:5" x14ac:dyDescent="0.25">
      <c r="A25" s="6">
        <v>43395</v>
      </c>
      <c r="C25" s="2">
        <v>0</v>
      </c>
      <c r="D25" s="2">
        <v>0</v>
      </c>
      <c r="E25" s="7">
        <f t="shared" si="0"/>
        <v>24310.33</v>
      </c>
    </row>
    <row r="26" spans="1:5" x14ac:dyDescent="0.25">
      <c r="A26" s="6">
        <v>43396</v>
      </c>
      <c r="B26" t="s">
        <v>15</v>
      </c>
      <c r="C26" s="2">
        <v>1000</v>
      </c>
      <c r="D26" s="2">
        <v>0</v>
      </c>
      <c r="E26" s="7">
        <f t="shared" si="0"/>
        <v>25310.33</v>
      </c>
    </row>
    <row r="27" spans="1:5" x14ac:dyDescent="0.25">
      <c r="A27" s="6">
        <v>43397</v>
      </c>
      <c r="C27" s="2">
        <v>0</v>
      </c>
      <c r="D27" s="2">
        <v>0</v>
      </c>
      <c r="E27" s="7">
        <f t="shared" si="0"/>
        <v>25310.33</v>
      </c>
    </row>
    <row r="28" spans="1:5" x14ac:dyDescent="0.25">
      <c r="A28" s="6">
        <v>43398</v>
      </c>
      <c r="C28" s="2">
        <v>0</v>
      </c>
      <c r="D28" s="2">
        <v>0</v>
      </c>
      <c r="E28" s="7">
        <f t="shared" si="0"/>
        <v>25310.33</v>
      </c>
    </row>
    <row r="29" spans="1:5" x14ac:dyDescent="0.25">
      <c r="A29" s="6">
        <v>43399</v>
      </c>
      <c r="B29" t="s">
        <v>16</v>
      </c>
      <c r="C29" s="2">
        <v>0</v>
      </c>
      <c r="D29" s="2">
        <v>150</v>
      </c>
      <c r="E29" s="7">
        <f t="shared" si="0"/>
        <v>25160.33</v>
      </c>
    </row>
    <row r="30" spans="1:5" x14ac:dyDescent="0.25">
      <c r="A30" s="8">
        <v>43400</v>
      </c>
      <c r="C30" s="2">
        <v>0</v>
      </c>
      <c r="D30" s="2">
        <v>0</v>
      </c>
      <c r="E30" s="7">
        <f t="shared" si="0"/>
        <v>25160.33</v>
      </c>
    </row>
    <row r="31" spans="1:5" x14ac:dyDescent="0.25">
      <c r="A31" s="8">
        <v>43401</v>
      </c>
      <c r="C31" s="2">
        <v>0</v>
      </c>
      <c r="D31" s="2">
        <v>0</v>
      </c>
      <c r="E31" s="7">
        <f t="shared" si="0"/>
        <v>25160.33</v>
      </c>
    </row>
    <row r="32" spans="1:5" x14ac:dyDescent="0.25">
      <c r="A32" s="6">
        <v>43402</v>
      </c>
      <c r="C32" s="2">
        <v>0</v>
      </c>
      <c r="D32" s="2">
        <v>0</v>
      </c>
      <c r="E32" s="7">
        <f t="shared" si="0"/>
        <v>25160.33</v>
      </c>
    </row>
    <row r="33" spans="1:7" x14ac:dyDescent="0.25">
      <c r="A33" s="6">
        <v>43403</v>
      </c>
      <c r="C33" s="2">
        <v>0</v>
      </c>
      <c r="D33" s="2">
        <v>0</v>
      </c>
      <c r="E33" s="7">
        <f t="shared" si="0"/>
        <v>25160.33</v>
      </c>
    </row>
    <row r="34" spans="1:7" ht="15.75" thickBot="1" x14ac:dyDescent="0.3">
      <c r="A34" s="9">
        <v>43404</v>
      </c>
      <c r="B34" s="10" t="s">
        <v>17</v>
      </c>
      <c r="C34" s="11">
        <v>0</v>
      </c>
      <c r="D34" s="11">
        <v>272</v>
      </c>
      <c r="E34" s="12">
        <f t="shared" si="0"/>
        <v>24888.33</v>
      </c>
    </row>
    <row r="35" spans="1:7" x14ac:dyDescent="0.25">
      <c r="A35" s="6">
        <v>43405</v>
      </c>
      <c r="B35" s="3" t="s">
        <v>8</v>
      </c>
      <c r="C35" s="4">
        <v>230</v>
      </c>
      <c r="D35" s="4">
        <v>0</v>
      </c>
      <c r="E35" s="5">
        <f t="shared" si="0"/>
        <v>25118.33</v>
      </c>
      <c r="F35" s="14" t="s">
        <v>6</v>
      </c>
      <c r="G35" s="15">
        <f>G4+C36-D36-150</f>
        <v>160</v>
      </c>
    </row>
    <row r="36" spans="1:7" x14ac:dyDescent="0.25">
      <c r="A36" s="6">
        <v>43406</v>
      </c>
      <c r="B36" t="s">
        <v>6</v>
      </c>
      <c r="C36" s="2">
        <v>230</v>
      </c>
      <c r="D36" s="2">
        <v>0</v>
      </c>
      <c r="E36" s="7">
        <f t="shared" si="0"/>
        <v>25348.33</v>
      </c>
      <c r="F36" s="14" t="s">
        <v>7</v>
      </c>
      <c r="G36" s="15">
        <f>G5+C38-D38-150</f>
        <v>0</v>
      </c>
    </row>
    <row r="37" spans="1:7" x14ac:dyDescent="0.25">
      <c r="A37" s="8">
        <v>43407</v>
      </c>
      <c r="B37" t="s">
        <v>9</v>
      </c>
      <c r="C37" s="2">
        <v>200</v>
      </c>
      <c r="D37" s="2">
        <v>0</v>
      </c>
      <c r="E37" s="7">
        <f t="shared" si="0"/>
        <v>25548.33</v>
      </c>
      <c r="F37" s="14" t="s">
        <v>8</v>
      </c>
      <c r="G37" s="15">
        <f>G6+C35-D35-150</f>
        <v>905</v>
      </c>
    </row>
    <row r="38" spans="1:7" x14ac:dyDescent="0.25">
      <c r="A38" s="8">
        <v>43408</v>
      </c>
      <c r="B38" t="s">
        <v>7</v>
      </c>
      <c r="C38" s="2">
        <v>150</v>
      </c>
      <c r="D38" s="2">
        <v>0</v>
      </c>
      <c r="E38" s="7">
        <f t="shared" si="0"/>
        <v>25698.33</v>
      </c>
      <c r="F38" s="14" t="s">
        <v>9</v>
      </c>
      <c r="G38" s="15">
        <f>G7+C37-D37-150</f>
        <v>25</v>
      </c>
    </row>
    <row r="39" spans="1:7" x14ac:dyDescent="0.25">
      <c r="A39" s="6">
        <v>43409</v>
      </c>
      <c r="B39" t="s">
        <v>11</v>
      </c>
      <c r="C39" s="2">
        <v>150</v>
      </c>
      <c r="D39" s="2">
        <v>0</v>
      </c>
      <c r="E39" s="7">
        <f t="shared" si="0"/>
        <v>25848.33</v>
      </c>
      <c r="F39" s="14" t="s">
        <v>10</v>
      </c>
      <c r="G39" s="15">
        <f>G8-150</f>
        <v>-2150</v>
      </c>
    </row>
    <row r="40" spans="1:7" x14ac:dyDescent="0.25">
      <c r="A40" s="6">
        <v>43410</v>
      </c>
      <c r="B40" t="s">
        <v>18</v>
      </c>
      <c r="C40" s="2">
        <v>0</v>
      </c>
      <c r="D40" s="2">
        <v>355</v>
      </c>
      <c r="E40" s="7">
        <f t="shared" si="0"/>
        <v>25493.33</v>
      </c>
      <c r="F40" s="14" t="s">
        <v>11</v>
      </c>
      <c r="G40" s="15">
        <f>G9+C39-D39-150</f>
        <v>0</v>
      </c>
    </row>
    <row r="41" spans="1:7" x14ac:dyDescent="0.25">
      <c r="A41" s="6">
        <v>43411</v>
      </c>
      <c r="B41" t="s">
        <v>19</v>
      </c>
      <c r="C41" s="2">
        <v>0</v>
      </c>
      <c r="D41" s="2">
        <v>270</v>
      </c>
      <c r="E41" s="7">
        <f t="shared" si="0"/>
        <v>25223.33</v>
      </c>
      <c r="F41" s="14" t="s">
        <v>12</v>
      </c>
      <c r="G41" s="16">
        <f>E64-G35-G36-G37-G38-G39-G40</f>
        <v>24685.98</v>
      </c>
    </row>
    <row r="42" spans="1:7" x14ac:dyDescent="0.25">
      <c r="A42" s="6">
        <v>43412</v>
      </c>
      <c r="B42" t="s">
        <v>20</v>
      </c>
      <c r="C42" s="2">
        <v>500</v>
      </c>
      <c r="D42" s="2">
        <v>0</v>
      </c>
      <c r="E42" s="7">
        <f t="shared" si="0"/>
        <v>25723.33</v>
      </c>
    </row>
    <row r="43" spans="1:7" x14ac:dyDescent="0.25">
      <c r="A43" s="6">
        <v>43413</v>
      </c>
      <c r="B43" t="s">
        <v>21</v>
      </c>
      <c r="C43" s="2">
        <v>500</v>
      </c>
      <c r="D43" s="2">
        <v>0</v>
      </c>
      <c r="E43" s="7">
        <f t="shared" si="0"/>
        <v>26223.33</v>
      </c>
    </row>
    <row r="44" spans="1:7" x14ac:dyDescent="0.25">
      <c r="A44" s="8">
        <v>43414</v>
      </c>
      <c r="B44" t="s">
        <v>22</v>
      </c>
      <c r="C44" s="2">
        <v>0</v>
      </c>
      <c r="D44" s="2">
        <v>295</v>
      </c>
      <c r="E44" s="7">
        <f t="shared" si="0"/>
        <v>25928.33</v>
      </c>
    </row>
    <row r="45" spans="1:7" x14ac:dyDescent="0.25">
      <c r="A45" s="8">
        <v>43415</v>
      </c>
      <c r="B45" t="s">
        <v>23</v>
      </c>
      <c r="C45" s="2">
        <v>0</v>
      </c>
      <c r="D45" s="2">
        <v>150</v>
      </c>
      <c r="E45" s="7">
        <f t="shared" ref="E45:E92" si="1">E44+C45-D45</f>
        <v>25778.33</v>
      </c>
      <c r="G45" s="2"/>
    </row>
    <row r="46" spans="1:7" x14ac:dyDescent="0.25">
      <c r="A46" s="6">
        <v>43416</v>
      </c>
      <c r="C46" s="2">
        <v>0</v>
      </c>
      <c r="D46" s="2">
        <v>0</v>
      </c>
      <c r="E46" s="7">
        <f t="shared" si="1"/>
        <v>25778.33</v>
      </c>
    </row>
    <row r="47" spans="1:7" x14ac:dyDescent="0.25">
      <c r="A47" s="6">
        <v>43417</v>
      </c>
      <c r="B47" t="s">
        <v>24</v>
      </c>
      <c r="C47" s="2">
        <v>0</v>
      </c>
      <c r="D47" s="2">
        <f>48+426</f>
        <v>474</v>
      </c>
      <c r="E47" s="7">
        <f t="shared" si="1"/>
        <v>25304.33</v>
      </c>
    </row>
    <row r="48" spans="1:7" x14ac:dyDescent="0.25">
      <c r="A48" s="6">
        <v>43418</v>
      </c>
      <c r="B48" t="s">
        <v>25</v>
      </c>
      <c r="C48" s="2">
        <v>0</v>
      </c>
      <c r="D48" s="2">
        <v>48</v>
      </c>
      <c r="E48" s="7">
        <f t="shared" si="1"/>
        <v>25256.33</v>
      </c>
    </row>
    <row r="49" spans="1:5" x14ac:dyDescent="0.25">
      <c r="A49" s="6">
        <v>43419</v>
      </c>
      <c r="B49" t="s">
        <v>26</v>
      </c>
      <c r="C49" s="2">
        <v>500</v>
      </c>
      <c r="D49" s="2">
        <v>0</v>
      </c>
      <c r="E49" s="7">
        <f t="shared" si="1"/>
        <v>25756.33</v>
      </c>
    </row>
    <row r="50" spans="1:5" x14ac:dyDescent="0.25">
      <c r="A50" s="6">
        <v>43420</v>
      </c>
      <c r="B50" t="s">
        <v>27</v>
      </c>
      <c r="C50" s="2">
        <v>0</v>
      </c>
      <c r="D50" s="2">
        <f>205+203.45</f>
        <v>408.45</v>
      </c>
      <c r="E50" s="7">
        <f t="shared" si="1"/>
        <v>25347.88</v>
      </c>
    </row>
    <row r="51" spans="1:5" x14ac:dyDescent="0.25">
      <c r="A51" s="8">
        <v>43421</v>
      </c>
      <c r="B51" t="s">
        <v>28</v>
      </c>
      <c r="C51" s="2">
        <v>0</v>
      </c>
      <c r="D51" s="2">
        <f>247.9+399</f>
        <v>646.9</v>
      </c>
      <c r="E51" s="7">
        <f t="shared" si="1"/>
        <v>24700.98</v>
      </c>
    </row>
    <row r="52" spans="1:5" x14ac:dyDescent="0.25">
      <c r="A52" s="8">
        <v>43422</v>
      </c>
      <c r="B52" t="s">
        <v>29</v>
      </c>
      <c r="C52" s="2">
        <v>500</v>
      </c>
      <c r="D52" s="2">
        <v>0</v>
      </c>
      <c r="E52" s="7">
        <f t="shared" si="1"/>
        <v>25200.98</v>
      </c>
    </row>
    <row r="53" spans="1:5" x14ac:dyDescent="0.25">
      <c r="A53" s="6">
        <v>43423</v>
      </c>
      <c r="B53" t="s">
        <v>30</v>
      </c>
      <c r="C53" s="2">
        <v>0</v>
      </c>
      <c r="D53" s="2">
        <f>291+750</f>
        <v>1041</v>
      </c>
      <c r="E53" s="7">
        <f t="shared" si="1"/>
        <v>24159.98</v>
      </c>
    </row>
    <row r="54" spans="1:5" x14ac:dyDescent="0.25">
      <c r="A54" s="6">
        <v>43424</v>
      </c>
      <c r="B54" t="s">
        <v>31</v>
      </c>
      <c r="C54" s="2">
        <v>0</v>
      </c>
      <c r="D54" s="2">
        <v>534</v>
      </c>
      <c r="E54" s="7">
        <f t="shared" si="1"/>
        <v>23625.98</v>
      </c>
    </row>
    <row r="55" spans="1:5" x14ac:dyDescent="0.25">
      <c r="A55" s="6">
        <v>43425</v>
      </c>
      <c r="C55" s="2">
        <v>0</v>
      </c>
      <c r="D55" s="2">
        <v>0</v>
      </c>
      <c r="E55" s="7">
        <f t="shared" si="1"/>
        <v>23625.98</v>
      </c>
    </row>
    <row r="56" spans="1:5" x14ac:dyDescent="0.25">
      <c r="A56" s="6">
        <v>43426</v>
      </c>
      <c r="C56" s="2">
        <v>0</v>
      </c>
      <c r="D56" s="2">
        <v>0</v>
      </c>
      <c r="E56" s="7">
        <f t="shared" si="1"/>
        <v>23625.98</v>
      </c>
    </row>
    <row r="57" spans="1:5" x14ac:dyDescent="0.25">
      <c r="A57" s="6">
        <v>43427</v>
      </c>
      <c r="C57" s="2">
        <v>0</v>
      </c>
      <c r="D57" s="2">
        <v>0</v>
      </c>
      <c r="E57" s="7">
        <f t="shared" si="1"/>
        <v>23625.98</v>
      </c>
    </row>
    <row r="58" spans="1:5" x14ac:dyDescent="0.25">
      <c r="A58" s="8">
        <v>43428</v>
      </c>
      <c r="C58" s="2">
        <v>0</v>
      </c>
      <c r="D58" s="2">
        <v>0</v>
      </c>
      <c r="E58" s="7">
        <f t="shared" si="1"/>
        <v>23625.98</v>
      </c>
    </row>
    <row r="59" spans="1:5" x14ac:dyDescent="0.25">
      <c r="A59" s="8">
        <v>43429</v>
      </c>
      <c r="C59" s="2">
        <v>0</v>
      </c>
      <c r="D59" s="2">
        <v>0</v>
      </c>
      <c r="E59" s="7">
        <f t="shared" si="1"/>
        <v>23625.98</v>
      </c>
    </row>
    <row r="60" spans="1:5" x14ac:dyDescent="0.25">
      <c r="A60" s="6">
        <v>43430</v>
      </c>
      <c r="C60" s="2">
        <v>0</v>
      </c>
      <c r="D60" s="2">
        <v>0</v>
      </c>
      <c r="E60" s="7">
        <f t="shared" si="1"/>
        <v>23625.98</v>
      </c>
    </row>
    <row r="61" spans="1:5" x14ac:dyDescent="0.25">
      <c r="A61" s="6">
        <v>43431</v>
      </c>
      <c r="C61" s="2">
        <v>0</v>
      </c>
      <c r="D61" s="2">
        <v>0</v>
      </c>
      <c r="E61" s="7">
        <f t="shared" si="1"/>
        <v>23625.98</v>
      </c>
    </row>
    <row r="62" spans="1:5" x14ac:dyDescent="0.25">
      <c r="A62" s="6">
        <v>43432</v>
      </c>
      <c r="C62" s="2">
        <v>0</v>
      </c>
      <c r="D62" s="2">
        <v>0</v>
      </c>
      <c r="E62" s="7">
        <f t="shared" si="1"/>
        <v>23625.98</v>
      </c>
    </row>
    <row r="63" spans="1:5" x14ac:dyDescent="0.25">
      <c r="A63" s="6">
        <v>43433</v>
      </c>
      <c r="C63" s="2">
        <v>0</v>
      </c>
      <c r="D63" s="2">
        <v>0</v>
      </c>
      <c r="E63" s="7">
        <f t="shared" si="1"/>
        <v>23625.98</v>
      </c>
    </row>
    <row r="64" spans="1:5" ht="15.75" thickBot="1" x14ac:dyDescent="0.3">
      <c r="A64" s="9">
        <v>43434</v>
      </c>
      <c r="B64" s="10"/>
      <c r="C64" s="11">
        <v>0</v>
      </c>
      <c r="D64" s="11">
        <v>0</v>
      </c>
      <c r="E64" s="12">
        <f t="shared" si="1"/>
        <v>23625.98</v>
      </c>
    </row>
    <row r="65" spans="1:7" x14ac:dyDescent="0.25">
      <c r="A65" s="8">
        <v>43435</v>
      </c>
      <c r="B65" s="3" t="s">
        <v>8</v>
      </c>
      <c r="C65" s="4">
        <v>230</v>
      </c>
      <c r="D65" s="4">
        <v>0</v>
      </c>
      <c r="E65" s="5">
        <f t="shared" si="1"/>
        <v>23855.98</v>
      </c>
      <c r="F65" s="14" t="s">
        <v>6</v>
      </c>
      <c r="G65" s="15">
        <f>G35+C66-D66-150</f>
        <v>240</v>
      </c>
    </row>
    <row r="66" spans="1:7" x14ac:dyDescent="0.25">
      <c r="A66" s="8">
        <v>43436</v>
      </c>
      <c r="B66" t="s">
        <v>6</v>
      </c>
      <c r="C66" s="2">
        <v>230</v>
      </c>
      <c r="D66" s="2">
        <v>0</v>
      </c>
      <c r="E66" s="7">
        <f t="shared" si="1"/>
        <v>24085.98</v>
      </c>
      <c r="F66" s="14" t="s">
        <v>7</v>
      </c>
      <c r="G66" s="15">
        <f>G36+C68-D68-150</f>
        <v>0</v>
      </c>
    </row>
    <row r="67" spans="1:7" x14ac:dyDescent="0.25">
      <c r="A67" s="6">
        <v>43437</v>
      </c>
      <c r="B67" t="s">
        <v>9</v>
      </c>
      <c r="C67" s="2">
        <v>200</v>
      </c>
      <c r="D67" s="2">
        <v>0</v>
      </c>
      <c r="E67" s="7">
        <f t="shared" si="1"/>
        <v>24285.98</v>
      </c>
      <c r="F67" s="14" t="s">
        <v>8</v>
      </c>
      <c r="G67" s="15">
        <f>G37+C65-D65-150</f>
        <v>985</v>
      </c>
    </row>
    <row r="68" spans="1:7" x14ac:dyDescent="0.25">
      <c r="A68" s="6">
        <v>43438</v>
      </c>
      <c r="B68" t="s">
        <v>7</v>
      </c>
      <c r="C68" s="2">
        <v>150</v>
      </c>
      <c r="D68" s="2">
        <v>0</v>
      </c>
      <c r="E68" s="7">
        <f t="shared" si="1"/>
        <v>24435.98</v>
      </c>
      <c r="F68" s="14" t="s">
        <v>9</v>
      </c>
      <c r="G68" s="15">
        <f>G38+C67-D67-150</f>
        <v>75</v>
      </c>
    </row>
    <row r="69" spans="1:7" x14ac:dyDescent="0.25">
      <c r="A69" s="6">
        <v>43439</v>
      </c>
      <c r="B69" t="s">
        <v>11</v>
      </c>
      <c r="C69" s="2">
        <v>150</v>
      </c>
      <c r="D69" s="2">
        <v>0</v>
      </c>
      <c r="E69" s="7">
        <f t="shared" si="1"/>
        <v>24585.98</v>
      </c>
      <c r="F69" s="14" t="s">
        <v>10</v>
      </c>
      <c r="G69" s="15">
        <f>G39-150</f>
        <v>-2300</v>
      </c>
    </row>
    <row r="70" spans="1:7" x14ac:dyDescent="0.25">
      <c r="A70" s="6">
        <v>43440</v>
      </c>
      <c r="C70" s="2">
        <v>0</v>
      </c>
      <c r="D70" s="2">
        <v>0</v>
      </c>
      <c r="E70" s="7">
        <f t="shared" si="1"/>
        <v>24585.98</v>
      </c>
      <c r="F70" s="14" t="s">
        <v>11</v>
      </c>
      <c r="G70" s="15">
        <f>G40+C69-D69-150</f>
        <v>0</v>
      </c>
    </row>
    <row r="71" spans="1:7" x14ac:dyDescent="0.25">
      <c r="A71" s="6">
        <v>43441</v>
      </c>
      <c r="C71" s="2">
        <v>0</v>
      </c>
      <c r="D71" s="2">
        <v>0</v>
      </c>
      <c r="E71" s="7">
        <f t="shared" si="1"/>
        <v>24585.98</v>
      </c>
      <c r="F71" s="14" t="s">
        <v>12</v>
      </c>
      <c r="G71" s="16">
        <f>E94-G65-G66-G67-G68-G69-G70</f>
        <v>24585.98</v>
      </c>
    </row>
    <row r="72" spans="1:7" x14ac:dyDescent="0.25">
      <c r="A72" s="8">
        <v>43442</v>
      </c>
      <c r="C72" s="2">
        <v>0</v>
      </c>
      <c r="D72" s="2">
        <v>0</v>
      </c>
      <c r="E72" s="7">
        <f t="shared" si="1"/>
        <v>24585.98</v>
      </c>
    </row>
    <row r="73" spans="1:7" x14ac:dyDescent="0.25">
      <c r="A73" s="8">
        <v>43443</v>
      </c>
      <c r="C73" s="2">
        <v>0</v>
      </c>
      <c r="D73" s="2">
        <v>0</v>
      </c>
      <c r="E73" s="7">
        <f t="shared" si="1"/>
        <v>24585.98</v>
      </c>
    </row>
    <row r="74" spans="1:7" x14ac:dyDescent="0.25">
      <c r="A74" s="6">
        <v>43444</v>
      </c>
      <c r="C74" s="2">
        <v>0</v>
      </c>
      <c r="D74" s="2">
        <v>0</v>
      </c>
      <c r="E74" s="7">
        <f t="shared" si="1"/>
        <v>24585.98</v>
      </c>
    </row>
    <row r="75" spans="1:7" x14ac:dyDescent="0.25">
      <c r="A75" s="6">
        <v>43445</v>
      </c>
      <c r="C75" s="2">
        <v>0</v>
      </c>
      <c r="D75" s="2">
        <v>0</v>
      </c>
      <c r="E75" s="7">
        <f t="shared" si="1"/>
        <v>24585.98</v>
      </c>
    </row>
    <row r="76" spans="1:7" x14ac:dyDescent="0.25">
      <c r="A76" s="6">
        <v>43446</v>
      </c>
      <c r="C76" s="2">
        <v>0</v>
      </c>
      <c r="D76" s="2">
        <v>0</v>
      </c>
      <c r="E76" s="7">
        <f t="shared" si="1"/>
        <v>24585.98</v>
      </c>
    </row>
    <row r="77" spans="1:7" x14ac:dyDescent="0.25">
      <c r="A77" s="6">
        <v>43447</v>
      </c>
      <c r="C77" s="2">
        <v>0</v>
      </c>
      <c r="D77" s="2">
        <v>0</v>
      </c>
      <c r="E77" s="7">
        <f t="shared" si="1"/>
        <v>24585.98</v>
      </c>
    </row>
    <row r="78" spans="1:7" x14ac:dyDescent="0.25">
      <c r="A78" s="6">
        <v>43448</v>
      </c>
      <c r="C78" s="2">
        <v>0</v>
      </c>
      <c r="D78" s="2">
        <v>0</v>
      </c>
      <c r="E78" s="7">
        <f t="shared" si="1"/>
        <v>24585.98</v>
      </c>
    </row>
    <row r="79" spans="1:7" x14ac:dyDescent="0.25">
      <c r="A79" s="8">
        <v>43449</v>
      </c>
      <c r="C79" s="2">
        <v>0</v>
      </c>
      <c r="D79" s="2">
        <v>0</v>
      </c>
      <c r="E79" s="7">
        <f t="shared" si="1"/>
        <v>24585.98</v>
      </c>
    </row>
    <row r="80" spans="1:7" x14ac:dyDescent="0.25">
      <c r="A80" s="8">
        <v>43450</v>
      </c>
      <c r="B80" t="s">
        <v>14</v>
      </c>
      <c r="C80" s="2">
        <v>0</v>
      </c>
      <c r="D80" s="2">
        <v>1000</v>
      </c>
      <c r="E80" s="7">
        <f t="shared" si="1"/>
        <v>23585.98</v>
      </c>
    </row>
    <row r="81" spans="1:7" x14ac:dyDescent="0.25">
      <c r="A81" s="6">
        <v>43451</v>
      </c>
      <c r="C81" s="2">
        <v>0</v>
      </c>
      <c r="D81" s="2">
        <v>0</v>
      </c>
      <c r="E81" s="7">
        <f t="shared" si="1"/>
        <v>23585.98</v>
      </c>
    </row>
    <row r="82" spans="1:7" x14ac:dyDescent="0.25">
      <c r="A82" s="6">
        <v>43452</v>
      </c>
      <c r="C82" s="2">
        <v>0</v>
      </c>
      <c r="D82" s="2">
        <v>0</v>
      </c>
      <c r="E82" s="7">
        <f t="shared" si="1"/>
        <v>23585.98</v>
      </c>
    </row>
    <row r="83" spans="1:7" x14ac:dyDescent="0.25">
      <c r="A83" s="6">
        <v>43453</v>
      </c>
      <c r="C83" s="2">
        <v>0</v>
      </c>
      <c r="D83" s="2">
        <v>0</v>
      </c>
      <c r="E83" s="7">
        <f t="shared" si="1"/>
        <v>23585.98</v>
      </c>
    </row>
    <row r="84" spans="1:7" x14ac:dyDescent="0.25">
      <c r="A84" s="6">
        <v>43454</v>
      </c>
      <c r="C84" s="2">
        <v>0</v>
      </c>
      <c r="D84" s="2">
        <v>0</v>
      </c>
      <c r="E84" s="7">
        <f t="shared" si="1"/>
        <v>23585.98</v>
      </c>
    </row>
    <row r="85" spans="1:7" x14ac:dyDescent="0.25">
      <c r="A85" s="6">
        <v>43455</v>
      </c>
      <c r="C85" s="2">
        <v>0</v>
      </c>
      <c r="D85" s="2">
        <v>0</v>
      </c>
      <c r="E85" s="7">
        <f t="shared" si="1"/>
        <v>23585.98</v>
      </c>
    </row>
    <row r="86" spans="1:7" x14ac:dyDescent="0.25">
      <c r="A86" s="8">
        <v>43456</v>
      </c>
      <c r="C86" s="2">
        <v>0</v>
      </c>
      <c r="D86" s="2">
        <v>0</v>
      </c>
      <c r="E86" s="7">
        <f t="shared" si="1"/>
        <v>23585.98</v>
      </c>
    </row>
    <row r="87" spans="1:7" x14ac:dyDescent="0.25">
      <c r="A87" s="8">
        <v>43457</v>
      </c>
      <c r="C87" s="2">
        <v>0</v>
      </c>
      <c r="D87" s="2">
        <v>0</v>
      </c>
      <c r="E87" s="7">
        <f t="shared" si="1"/>
        <v>23585.98</v>
      </c>
    </row>
    <row r="88" spans="1:7" x14ac:dyDescent="0.25">
      <c r="A88" s="6">
        <v>43458</v>
      </c>
      <c r="C88" s="2">
        <v>0</v>
      </c>
      <c r="D88" s="2">
        <v>0</v>
      </c>
      <c r="E88" s="7">
        <f t="shared" si="1"/>
        <v>23585.98</v>
      </c>
    </row>
    <row r="89" spans="1:7" x14ac:dyDescent="0.25">
      <c r="A89" s="6">
        <v>43459</v>
      </c>
      <c r="C89" s="2">
        <v>0</v>
      </c>
      <c r="D89" s="2">
        <v>0</v>
      </c>
      <c r="E89" s="7">
        <f t="shared" si="1"/>
        <v>23585.98</v>
      </c>
    </row>
    <row r="90" spans="1:7" x14ac:dyDescent="0.25">
      <c r="A90" s="6">
        <v>43460</v>
      </c>
      <c r="C90" s="2">
        <v>0</v>
      </c>
      <c r="D90" s="2">
        <v>0</v>
      </c>
      <c r="E90" s="7">
        <f t="shared" si="1"/>
        <v>23585.98</v>
      </c>
    </row>
    <row r="91" spans="1:7" x14ac:dyDescent="0.25">
      <c r="A91" s="6">
        <v>43461</v>
      </c>
      <c r="C91" s="2">
        <v>0</v>
      </c>
      <c r="D91" s="2">
        <v>0</v>
      </c>
      <c r="E91" s="7">
        <f t="shared" si="1"/>
        <v>23585.98</v>
      </c>
    </row>
    <row r="92" spans="1:7" x14ac:dyDescent="0.25">
      <c r="A92" s="6">
        <v>43462</v>
      </c>
      <c r="C92" s="2">
        <v>0</v>
      </c>
      <c r="D92" s="2">
        <v>0</v>
      </c>
      <c r="E92" s="7">
        <f t="shared" si="1"/>
        <v>23585.98</v>
      </c>
    </row>
    <row r="93" spans="1:7" x14ac:dyDescent="0.25">
      <c r="A93" s="8">
        <v>43463</v>
      </c>
      <c r="C93" s="2">
        <v>0</v>
      </c>
      <c r="D93" s="2">
        <v>0</v>
      </c>
      <c r="E93" s="7">
        <f t="shared" ref="E93:E119" si="2">E92+C93-D93</f>
        <v>23585.98</v>
      </c>
    </row>
    <row r="94" spans="1:7" x14ac:dyDescent="0.25">
      <c r="A94" s="8">
        <v>43464</v>
      </c>
      <c r="C94" s="2">
        <v>0</v>
      </c>
      <c r="D94" s="2">
        <v>0</v>
      </c>
      <c r="E94" s="7">
        <f t="shared" si="2"/>
        <v>23585.98</v>
      </c>
    </row>
    <row r="95" spans="1:7" ht="15.75" thickBot="1" x14ac:dyDescent="0.3">
      <c r="A95" s="9">
        <v>43465</v>
      </c>
      <c r="B95" s="10"/>
      <c r="C95" s="11">
        <v>0</v>
      </c>
      <c r="D95" s="11">
        <v>0</v>
      </c>
      <c r="E95" s="12">
        <f t="shared" si="2"/>
        <v>23585.98</v>
      </c>
    </row>
    <row r="96" spans="1:7" x14ac:dyDescent="0.25">
      <c r="A96" s="6">
        <v>43466</v>
      </c>
      <c r="B96" s="3" t="s">
        <v>8</v>
      </c>
      <c r="C96" s="4">
        <v>230</v>
      </c>
      <c r="D96" s="2">
        <v>0</v>
      </c>
      <c r="E96" s="7">
        <f t="shared" si="2"/>
        <v>23815.98</v>
      </c>
      <c r="F96" s="14" t="s">
        <v>6</v>
      </c>
      <c r="G96" s="15">
        <f>G65+C97-D97-150</f>
        <v>320</v>
      </c>
    </row>
    <row r="97" spans="1:8" x14ac:dyDescent="0.25">
      <c r="A97" s="6">
        <v>43467</v>
      </c>
      <c r="B97" t="s">
        <v>6</v>
      </c>
      <c r="C97" s="2">
        <v>230</v>
      </c>
      <c r="D97" s="2">
        <v>0</v>
      </c>
      <c r="E97" s="7">
        <f t="shared" si="2"/>
        <v>24045.98</v>
      </c>
      <c r="F97" s="14" t="s">
        <v>7</v>
      </c>
      <c r="G97" s="15">
        <f>G66+C99-D99-150</f>
        <v>0</v>
      </c>
    </row>
    <row r="98" spans="1:8" x14ac:dyDescent="0.25">
      <c r="A98" s="6">
        <v>43468</v>
      </c>
      <c r="B98" t="s">
        <v>9</v>
      </c>
      <c r="C98" s="2">
        <v>200</v>
      </c>
      <c r="D98" s="2">
        <v>0</v>
      </c>
      <c r="E98" s="7">
        <f t="shared" si="2"/>
        <v>24245.98</v>
      </c>
      <c r="F98" s="14" t="s">
        <v>8</v>
      </c>
      <c r="G98" s="15">
        <f>G67+C96-D96-150-D80</f>
        <v>65</v>
      </c>
      <c r="H98" t="s">
        <v>13</v>
      </c>
    </row>
    <row r="99" spans="1:8" x14ac:dyDescent="0.25">
      <c r="A99" s="6">
        <v>43469</v>
      </c>
      <c r="B99" t="s">
        <v>7</v>
      </c>
      <c r="C99" s="2">
        <v>150</v>
      </c>
      <c r="D99" s="2">
        <v>0</v>
      </c>
      <c r="E99" s="7">
        <f t="shared" si="2"/>
        <v>24395.98</v>
      </c>
      <c r="F99" s="14" t="s">
        <v>9</v>
      </c>
      <c r="G99" s="15">
        <f>G68+C98-D98-150</f>
        <v>125</v>
      </c>
    </row>
    <row r="100" spans="1:8" x14ac:dyDescent="0.25">
      <c r="A100" s="8">
        <v>43470</v>
      </c>
      <c r="B100" t="s">
        <v>11</v>
      </c>
      <c r="C100" s="2">
        <v>150</v>
      </c>
      <c r="D100" s="2">
        <v>0</v>
      </c>
      <c r="E100" s="7">
        <f t="shared" si="2"/>
        <v>24545.98</v>
      </c>
      <c r="F100" s="14" t="s">
        <v>10</v>
      </c>
      <c r="G100" s="15">
        <f>G69-150</f>
        <v>-2450</v>
      </c>
    </row>
    <row r="101" spans="1:8" x14ac:dyDescent="0.25">
      <c r="A101" s="8">
        <v>43471</v>
      </c>
      <c r="C101" s="2">
        <v>0</v>
      </c>
      <c r="D101" s="2">
        <v>0</v>
      </c>
      <c r="E101" s="7">
        <f t="shared" si="2"/>
        <v>24545.98</v>
      </c>
      <c r="F101" s="14" t="s">
        <v>11</v>
      </c>
      <c r="G101" s="15">
        <f>G70+C100-D100-150</f>
        <v>0</v>
      </c>
    </row>
    <row r="102" spans="1:8" x14ac:dyDescent="0.25">
      <c r="A102" s="6">
        <v>43472</v>
      </c>
      <c r="C102" s="2">
        <v>0</v>
      </c>
      <c r="D102" s="2">
        <v>0</v>
      </c>
      <c r="E102" s="7">
        <f t="shared" si="2"/>
        <v>24545.98</v>
      </c>
      <c r="F102" s="14" t="s">
        <v>12</v>
      </c>
      <c r="G102" s="16">
        <f>E125-G96-G97-G98-G99-G100-G101</f>
        <v>26435.98</v>
      </c>
    </row>
    <row r="103" spans="1:8" x14ac:dyDescent="0.25">
      <c r="A103" s="6">
        <v>43473</v>
      </c>
      <c r="B103" t="s">
        <v>32</v>
      </c>
      <c r="C103" s="2">
        <v>0</v>
      </c>
      <c r="D103" s="2">
        <v>50</v>
      </c>
      <c r="E103" s="7">
        <f t="shared" si="2"/>
        <v>24495.98</v>
      </c>
    </row>
    <row r="104" spans="1:8" x14ac:dyDescent="0.25">
      <c r="A104" s="6">
        <v>43474</v>
      </c>
      <c r="C104" s="2">
        <v>0</v>
      </c>
      <c r="D104" s="2">
        <v>0</v>
      </c>
      <c r="E104" s="7">
        <f t="shared" si="2"/>
        <v>24495.98</v>
      </c>
    </row>
    <row r="105" spans="1:8" x14ac:dyDescent="0.25">
      <c r="A105" s="6">
        <v>43475</v>
      </c>
      <c r="C105" s="2">
        <v>0</v>
      </c>
      <c r="D105" s="2">
        <v>0</v>
      </c>
      <c r="E105" s="7">
        <f t="shared" si="2"/>
        <v>24495.98</v>
      </c>
    </row>
    <row r="106" spans="1:8" x14ac:dyDescent="0.25">
      <c r="A106" s="6">
        <v>43476</v>
      </c>
      <c r="C106" s="2">
        <v>0</v>
      </c>
      <c r="D106" s="2">
        <v>0</v>
      </c>
      <c r="E106" s="7">
        <f t="shared" si="2"/>
        <v>24495.98</v>
      </c>
    </row>
    <row r="107" spans="1:8" x14ac:dyDescent="0.25">
      <c r="A107" s="8">
        <v>43477</v>
      </c>
      <c r="C107" s="2">
        <v>0</v>
      </c>
      <c r="D107" s="2">
        <v>0</v>
      </c>
      <c r="E107" s="7">
        <f t="shared" si="2"/>
        <v>24495.98</v>
      </c>
    </row>
    <row r="108" spans="1:8" x14ac:dyDescent="0.25">
      <c r="A108" s="8">
        <v>43478</v>
      </c>
      <c r="C108" s="2">
        <v>0</v>
      </c>
      <c r="D108" s="2">
        <v>0</v>
      </c>
      <c r="E108" s="7">
        <f t="shared" si="2"/>
        <v>24495.98</v>
      </c>
    </row>
    <row r="109" spans="1:8" x14ac:dyDescent="0.25">
      <c r="A109" s="6">
        <v>43479</v>
      </c>
      <c r="C109" s="2">
        <v>0</v>
      </c>
      <c r="D109" s="2">
        <v>0</v>
      </c>
      <c r="E109" s="7">
        <f t="shared" si="2"/>
        <v>24495.98</v>
      </c>
    </row>
    <row r="110" spans="1:8" x14ac:dyDescent="0.25">
      <c r="A110" s="6">
        <v>43480</v>
      </c>
      <c r="C110" s="2">
        <v>0</v>
      </c>
      <c r="D110" s="2">
        <v>0</v>
      </c>
      <c r="E110" s="7">
        <f t="shared" si="2"/>
        <v>24495.98</v>
      </c>
    </row>
    <row r="111" spans="1:8" x14ac:dyDescent="0.25">
      <c r="A111" s="6">
        <v>43481</v>
      </c>
      <c r="C111" s="2">
        <v>0</v>
      </c>
      <c r="D111" s="2">
        <v>0</v>
      </c>
      <c r="E111" s="7">
        <f t="shared" si="2"/>
        <v>24495.98</v>
      </c>
    </row>
    <row r="112" spans="1:8" x14ac:dyDescent="0.25">
      <c r="A112" s="6">
        <v>43482</v>
      </c>
      <c r="C112" s="2">
        <v>0</v>
      </c>
      <c r="D112" s="2">
        <v>0</v>
      </c>
      <c r="E112" s="7">
        <f t="shared" si="2"/>
        <v>24495.98</v>
      </c>
    </row>
    <row r="113" spans="1:7" x14ac:dyDescent="0.25">
      <c r="A113" s="6">
        <v>43483</v>
      </c>
      <c r="C113" s="2">
        <v>0</v>
      </c>
      <c r="D113" s="2">
        <v>0</v>
      </c>
      <c r="E113" s="7">
        <f t="shared" si="2"/>
        <v>24495.98</v>
      </c>
    </row>
    <row r="114" spans="1:7" x14ac:dyDescent="0.25">
      <c r="A114" s="8">
        <v>43484</v>
      </c>
      <c r="C114" s="2">
        <v>0</v>
      </c>
      <c r="D114" s="2">
        <v>0</v>
      </c>
      <c r="E114" s="7">
        <f t="shared" si="2"/>
        <v>24495.98</v>
      </c>
    </row>
    <row r="115" spans="1:7" x14ac:dyDescent="0.25">
      <c r="A115" s="8">
        <v>43485</v>
      </c>
      <c r="C115" s="2">
        <v>0</v>
      </c>
      <c r="D115" s="2">
        <v>0</v>
      </c>
      <c r="E115" s="7">
        <f t="shared" si="2"/>
        <v>24495.98</v>
      </c>
    </row>
    <row r="116" spans="1:7" x14ac:dyDescent="0.25">
      <c r="A116" s="6">
        <v>43486</v>
      </c>
      <c r="C116" s="2">
        <v>0</v>
      </c>
      <c r="D116" s="2">
        <v>0</v>
      </c>
      <c r="E116" s="7">
        <f t="shared" si="2"/>
        <v>24495.98</v>
      </c>
    </row>
    <row r="117" spans="1:7" x14ac:dyDescent="0.25">
      <c r="A117" s="6">
        <v>43487</v>
      </c>
      <c r="C117" s="2">
        <v>0</v>
      </c>
      <c r="D117" s="2">
        <v>0</v>
      </c>
      <c r="E117" s="7">
        <f t="shared" si="2"/>
        <v>24495.98</v>
      </c>
    </row>
    <row r="118" spans="1:7" x14ac:dyDescent="0.25">
      <c r="A118" s="6">
        <v>43488</v>
      </c>
      <c r="C118" s="2">
        <v>0</v>
      </c>
      <c r="D118" s="2">
        <v>0</v>
      </c>
      <c r="E118" s="7">
        <f t="shared" si="2"/>
        <v>24495.98</v>
      </c>
    </row>
    <row r="119" spans="1:7" x14ac:dyDescent="0.25">
      <c r="A119" s="6">
        <v>43489</v>
      </c>
      <c r="C119" s="2">
        <v>0</v>
      </c>
      <c r="D119" s="2">
        <v>0</v>
      </c>
      <c r="E119" s="7">
        <f t="shared" si="2"/>
        <v>24495.98</v>
      </c>
    </row>
    <row r="120" spans="1:7" x14ac:dyDescent="0.25">
      <c r="A120" s="6">
        <v>43490</v>
      </c>
      <c r="C120" s="2">
        <v>0</v>
      </c>
      <c r="D120" s="2">
        <v>0</v>
      </c>
      <c r="E120" s="7">
        <f t="shared" ref="E120:E129" si="3">E119+C120-D120</f>
        <v>24495.98</v>
      </c>
    </row>
    <row r="121" spans="1:7" x14ac:dyDescent="0.25">
      <c r="A121" s="8">
        <v>43491</v>
      </c>
      <c r="C121" s="2">
        <v>0</v>
      </c>
      <c r="D121" s="2">
        <v>0</v>
      </c>
      <c r="E121" s="7">
        <f t="shared" si="3"/>
        <v>24495.98</v>
      </c>
    </row>
    <row r="122" spans="1:7" x14ac:dyDescent="0.25">
      <c r="A122" s="8">
        <v>43492</v>
      </c>
      <c r="C122" s="2">
        <v>0</v>
      </c>
      <c r="D122" s="2">
        <v>0</v>
      </c>
      <c r="E122" s="7">
        <f t="shared" si="3"/>
        <v>24495.98</v>
      </c>
    </row>
    <row r="123" spans="1:7" x14ac:dyDescent="0.25">
      <c r="A123" s="6">
        <v>43493</v>
      </c>
      <c r="C123" s="2">
        <v>0</v>
      </c>
      <c r="D123" s="2">
        <v>0</v>
      </c>
      <c r="E123" s="7">
        <f t="shared" si="3"/>
        <v>24495.98</v>
      </c>
    </row>
    <row r="124" spans="1:7" x14ac:dyDescent="0.25">
      <c r="A124" s="6">
        <v>43494</v>
      </c>
      <c r="C124" s="2">
        <v>0</v>
      </c>
      <c r="D124" s="2">
        <v>0</v>
      </c>
      <c r="E124" s="7">
        <f t="shared" si="3"/>
        <v>24495.98</v>
      </c>
    </row>
    <row r="125" spans="1:7" x14ac:dyDescent="0.25">
      <c r="A125" s="6">
        <v>43495</v>
      </c>
      <c r="C125" s="2">
        <v>0</v>
      </c>
      <c r="D125" s="2">
        <v>0</v>
      </c>
      <c r="E125" s="7">
        <f t="shared" si="3"/>
        <v>24495.98</v>
      </c>
    </row>
    <row r="126" spans="1:7" ht="15.75" thickBot="1" x14ac:dyDescent="0.3">
      <c r="A126" s="9">
        <v>43496</v>
      </c>
      <c r="B126" s="10"/>
      <c r="C126" s="11">
        <v>0</v>
      </c>
      <c r="D126" s="11">
        <v>0</v>
      </c>
      <c r="E126" s="12">
        <f t="shared" si="3"/>
        <v>24495.98</v>
      </c>
    </row>
    <row r="127" spans="1:7" x14ac:dyDescent="0.25">
      <c r="A127" s="6">
        <v>43497</v>
      </c>
      <c r="B127" s="3" t="s">
        <v>8</v>
      </c>
      <c r="C127" s="4">
        <v>230</v>
      </c>
      <c r="D127" s="2">
        <v>0</v>
      </c>
      <c r="E127" s="7">
        <f t="shared" si="3"/>
        <v>24725.98</v>
      </c>
      <c r="F127" s="14" t="s">
        <v>6</v>
      </c>
      <c r="G127" s="15">
        <f>G96+C128-D128-150</f>
        <v>400</v>
      </c>
    </row>
    <row r="128" spans="1:7" x14ac:dyDescent="0.25">
      <c r="A128" s="8">
        <v>43498</v>
      </c>
      <c r="B128" t="s">
        <v>6</v>
      </c>
      <c r="C128" s="2">
        <v>230</v>
      </c>
      <c r="D128" s="2">
        <v>0</v>
      </c>
      <c r="E128" s="7">
        <f t="shared" si="3"/>
        <v>24955.98</v>
      </c>
      <c r="F128" s="14" t="s">
        <v>7</v>
      </c>
      <c r="G128" s="15">
        <f>G97+C130-D130-150</f>
        <v>0</v>
      </c>
    </row>
    <row r="129" spans="1:7" x14ac:dyDescent="0.25">
      <c r="A129" s="8">
        <v>43499</v>
      </c>
      <c r="B129" t="s">
        <v>9</v>
      </c>
      <c r="C129" s="2">
        <v>200</v>
      </c>
      <c r="D129" s="2">
        <v>0</v>
      </c>
      <c r="E129" s="7">
        <f t="shared" si="3"/>
        <v>25155.98</v>
      </c>
      <c r="F129" s="14" t="s">
        <v>8</v>
      </c>
      <c r="G129" s="15">
        <f>G98+C127-D127-150-D133</f>
        <v>145</v>
      </c>
    </row>
    <row r="130" spans="1:7" x14ac:dyDescent="0.25">
      <c r="A130" s="6">
        <v>43500</v>
      </c>
      <c r="B130" t="s">
        <v>7</v>
      </c>
      <c r="C130" s="2">
        <v>150</v>
      </c>
      <c r="D130" s="2">
        <v>0</v>
      </c>
      <c r="E130" s="7">
        <f t="shared" ref="E130:E136" si="4">E129+C130-D130</f>
        <v>25305.98</v>
      </c>
      <c r="F130" s="14" t="s">
        <v>9</v>
      </c>
      <c r="G130" s="15">
        <f>G99+C129-D129-150</f>
        <v>175</v>
      </c>
    </row>
    <row r="131" spans="1:7" x14ac:dyDescent="0.25">
      <c r="A131" s="6">
        <v>43501</v>
      </c>
      <c r="B131" t="s">
        <v>11</v>
      </c>
      <c r="C131" s="2">
        <v>150</v>
      </c>
      <c r="D131" s="2">
        <v>0</v>
      </c>
      <c r="E131" s="7">
        <f t="shared" si="4"/>
        <v>25455.98</v>
      </c>
      <c r="F131" s="14" t="s">
        <v>10</v>
      </c>
      <c r="G131" s="15">
        <f>G100-150</f>
        <v>-2600</v>
      </c>
    </row>
    <row r="132" spans="1:7" x14ac:dyDescent="0.25">
      <c r="A132" s="6">
        <v>43502</v>
      </c>
      <c r="C132" s="2">
        <v>0</v>
      </c>
      <c r="D132" s="2">
        <v>0</v>
      </c>
      <c r="E132" s="7">
        <f t="shared" si="4"/>
        <v>25455.98</v>
      </c>
      <c r="F132" s="14" t="s">
        <v>11</v>
      </c>
      <c r="G132" s="15">
        <f>G101+C131-D131-150</f>
        <v>0</v>
      </c>
    </row>
    <row r="133" spans="1:7" x14ac:dyDescent="0.25">
      <c r="A133" s="6">
        <v>43503</v>
      </c>
      <c r="C133" s="2">
        <v>0</v>
      </c>
      <c r="D133" s="2">
        <v>0</v>
      </c>
      <c r="E133" s="7">
        <f t="shared" si="4"/>
        <v>25455.98</v>
      </c>
      <c r="F133" s="14" t="s">
        <v>12</v>
      </c>
      <c r="G133" s="16">
        <f>E156-G127-G128-G129-G130-G131-G132</f>
        <v>27795.98</v>
      </c>
    </row>
    <row r="134" spans="1:7" x14ac:dyDescent="0.25">
      <c r="A134" s="6">
        <v>43504</v>
      </c>
      <c r="C134" s="2">
        <v>0</v>
      </c>
      <c r="D134" s="2">
        <v>0</v>
      </c>
      <c r="E134" s="7">
        <f t="shared" si="4"/>
        <v>25455.98</v>
      </c>
    </row>
    <row r="135" spans="1:7" x14ac:dyDescent="0.25">
      <c r="A135" s="8">
        <v>43505</v>
      </c>
      <c r="C135" s="2">
        <v>0</v>
      </c>
      <c r="D135" s="2">
        <v>0</v>
      </c>
      <c r="E135" s="7">
        <f t="shared" si="4"/>
        <v>25455.98</v>
      </c>
    </row>
    <row r="136" spans="1:7" x14ac:dyDescent="0.25">
      <c r="A136" s="8">
        <v>43506</v>
      </c>
      <c r="C136" s="2">
        <v>0</v>
      </c>
      <c r="D136" s="2">
        <v>0</v>
      </c>
      <c r="E136" s="7">
        <f t="shared" si="4"/>
        <v>25455.98</v>
      </c>
    </row>
    <row r="137" spans="1:7" x14ac:dyDescent="0.25">
      <c r="A137" s="6">
        <v>43507</v>
      </c>
      <c r="C137" s="2">
        <v>0</v>
      </c>
      <c r="D137" s="2">
        <v>0</v>
      </c>
      <c r="E137" s="7">
        <f t="shared" ref="E137:E150" si="5">E136+C137-D137</f>
        <v>25455.98</v>
      </c>
    </row>
    <row r="138" spans="1:7" x14ac:dyDescent="0.25">
      <c r="A138" s="6">
        <v>43508</v>
      </c>
      <c r="C138" s="2">
        <v>0</v>
      </c>
      <c r="D138" s="2">
        <v>0</v>
      </c>
      <c r="E138" s="7">
        <f t="shared" si="5"/>
        <v>25455.98</v>
      </c>
    </row>
    <row r="139" spans="1:7" x14ac:dyDescent="0.25">
      <c r="A139" s="6">
        <v>43509</v>
      </c>
      <c r="C139" s="2">
        <v>0</v>
      </c>
      <c r="D139" s="2">
        <v>0</v>
      </c>
      <c r="E139" s="7">
        <f t="shared" si="5"/>
        <v>25455.98</v>
      </c>
    </row>
    <row r="140" spans="1:7" x14ac:dyDescent="0.25">
      <c r="A140" s="6">
        <v>43510</v>
      </c>
      <c r="C140" s="2">
        <v>0</v>
      </c>
      <c r="D140" s="2">
        <v>0</v>
      </c>
      <c r="E140" s="7">
        <f t="shared" si="5"/>
        <v>25455.98</v>
      </c>
    </row>
    <row r="141" spans="1:7" x14ac:dyDescent="0.25">
      <c r="A141" s="6">
        <v>43511</v>
      </c>
      <c r="C141" s="2">
        <v>0</v>
      </c>
      <c r="D141" s="2">
        <v>0</v>
      </c>
      <c r="E141" s="7">
        <f t="shared" si="5"/>
        <v>25455.98</v>
      </c>
    </row>
    <row r="142" spans="1:7" x14ac:dyDescent="0.25">
      <c r="A142" s="8">
        <v>43512</v>
      </c>
      <c r="C142" s="2">
        <v>0</v>
      </c>
      <c r="D142" s="2">
        <v>0</v>
      </c>
      <c r="E142" s="7">
        <f t="shared" si="5"/>
        <v>25455.98</v>
      </c>
    </row>
    <row r="143" spans="1:7" x14ac:dyDescent="0.25">
      <c r="A143" s="8">
        <v>43513</v>
      </c>
      <c r="C143" s="2">
        <v>0</v>
      </c>
      <c r="D143" s="2">
        <v>0</v>
      </c>
      <c r="E143" s="7">
        <f t="shared" si="5"/>
        <v>25455.98</v>
      </c>
    </row>
    <row r="144" spans="1:7" x14ac:dyDescent="0.25">
      <c r="A144" s="6">
        <v>43514</v>
      </c>
      <c r="C144" s="2">
        <v>0</v>
      </c>
      <c r="D144" s="2">
        <v>0</v>
      </c>
      <c r="E144" s="7">
        <f t="shared" si="5"/>
        <v>25455.98</v>
      </c>
    </row>
    <row r="145" spans="1:7" x14ac:dyDescent="0.25">
      <c r="A145" s="6">
        <v>43515</v>
      </c>
      <c r="C145" s="2">
        <v>0</v>
      </c>
      <c r="D145" s="2">
        <v>0</v>
      </c>
      <c r="E145" s="7">
        <f t="shared" si="5"/>
        <v>25455.98</v>
      </c>
    </row>
    <row r="146" spans="1:7" x14ac:dyDescent="0.25">
      <c r="A146" s="6">
        <v>43516</v>
      </c>
      <c r="C146" s="2">
        <v>0</v>
      </c>
      <c r="D146" s="2">
        <v>0</v>
      </c>
      <c r="E146" s="7">
        <f t="shared" si="5"/>
        <v>25455.98</v>
      </c>
    </row>
    <row r="147" spans="1:7" x14ac:dyDescent="0.25">
      <c r="A147" s="6">
        <v>43517</v>
      </c>
      <c r="C147" s="2">
        <v>0</v>
      </c>
      <c r="D147" s="2">
        <v>0</v>
      </c>
      <c r="E147" s="7">
        <f t="shared" si="5"/>
        <v>25455.98</v>
      </c>
    </row>
    <row r="148" spans="1:7" x14ac:dyDescent="0.25">
      <c r="A148" s="6">
        <v>43518</v>
      </c>
      <c r="C148" s="2">
        <v>0</v>
      </c>
      <c r="D148" s="2">
        <v>0</v>
      </c>
      <c r="E148" s="7">
        <f t="shared" si="5"/>
        <v>25455.98</v>
      </c>
    </row>
    <row r="149" spans="1:7" x14ac:dyDescent="0.25">
      <c r="A149" s="8">
        <v>43519</v>
      </c>
      <c r="C149" s="2">
        <v>0</v>
      </c>
      <c r="D149" s="2">
        <v>0</v>
      </c>
      <c r="E149" s="7">
        <f t="shared" si="5"/>
        <v>25455.98</v>
      </c>
    </row>
    <row r="150" spans="1:7" x14ac:dyDescent="0.25">
      <c r="A150" s="8">
        <v>43520</v>
      </c>
      <c r="C150" s="2">
        <v>0</v>
      </c>
      <c r="D150" s="2">
        <v>0</v>
      </c>
      <c r="E150" s="7">
        <f t="shared" si="5"/>
        <v>25455.98</v>
      </c>
    </row>
    <row r="151" spans="1:7" x14ac:dyDescent="0.25">
      <c r="A151" s="6">
        <v>43521</v>
      </c>
      <c r="C151" s="2">
        <v>0</v>
      </c>
      <c r="D151" s="2">
        <v>0</v>
      </c>
      <c r="E151" s="7">
        <f t="shared" ref="E151:E214" si="6">E150+C151-D151</f>
        <v>25455.98</v>
      </c>
    </row>
    <row r="152" spans="1:7" x14ac:dyDescent="0.25">
      <c r="A152" s="6">
        <v>43522</v>
      </c>
      <c r="C152" s="2">
        <v>0</v>
      </c>
      <c r="D152" s="2">
        <v>0</v>
      </c>
      <c r="E152" s="7">
        <f t="shared" si="6"/>
        <v>25455.98</v>
      </c>
    </row>
    <row r="153" spans="1:7" x14ac:dyDescent="0.25">
      <c r="A153" s="6">
        <v>43523</v>
      </c>
      <c r="C153" s="2">
        <v>0</v>
      </c>
      <c r="D153" s="2">
        <v>0</v>
      </c>
      <c r="E153" s="7">
        <f t="shared" si="6"/>
        <v>25455.98</v>
      </c>
    </row>
    <row r="154" spans="1:7" ht="15.75" thickBot="1" x14ac:dyDescent="0.3">
      <c r="A154" s="9">
        <v>43524</v>
      </c>
      <c r="B154" s="10"/>
      <c r="C154" s="11">
        <v>0</v>
      </c>
      <c r="D154" s="11">
        <v>0</v>
      </c>
      <c r="E154" s="12">
        <f t="shared" si="6"/>
        <v>25455.98</v>
      </c>
    </row>
    <row r="155" spans="1:7" x14ac:dyDescent="0.25">
      <c r="A155" s="6">
        <v>43525</v>
      </c>
      <c r="B155" s="3" t="s">
        <v>8</v>
      </c>
      <c r="C155" s="4">
        <v>230</v>
      </c>
      <c r="D155" s="2">
        <v>0</v>
      </c>
      <c r="E155" s="7">
        <f t="shared" si="6"/>
        <v>25685.98</v>
      </c>
      <c r="F155" s="14" t="s">
        <v>6</v>
      </c>
      <c r="G155" s="15">
        <f>G127+C156-D156-150</f>
        <v>480</v>
      </c>
    </row>
    <row r="156" spans="1:7" x14ac:dyDescent="0.25">
      <c r="A156" s="8">
        <v>43526</v>
      </c>
      <c r="B156" t="s">
        <v>6</v>
      </c>
      <c r="C156" s="2">
        <v>230</v>
      </c>
      <c r="D156" s="2">
        <v>0</v>
      </c>
      <c r="E156" s="7">
        <f t="shared" si="6"/>
        <v>25915.98</v>
      </c>
      <c r="F156" s="14" t="s">
        <v>7</v>
      </c>
      <c r="G156" s="15">
        <f>G128+C158-D158-150</f>
        <v>0</v>
      </c>
    </row>
    <row r="157" spans="1:7" x14ac:dyDescent="0.25">
      <c r="A157" s="8">
        <v>43527</v>
      </c>
      <c r="B157" t="s">
        <v>9</v>
      </c>
      <c r="C157" s="2">
        <v>200</v>
      </c>
      <c r="D157" s="2">
        <v>0</v>
      </c>
      <c r="E157" s="7">
        <f t="shared" si="6"/>
        <v>26115.98</v>
      </c>
      <c r="F157" s="14" t="s">
        <v>8</v>
      </c>
      <c r="G157" s="15">
        <f>G129+C155-D155-150-D161</f>
        <v>225</v>
      </c>
    </row>
    <row r="158" spans="1:7" x14ac:dyDescent="0.25">
      <c r="A158" s="6">
        <v>43528</v>
      </c>
      <c r="B158" t="s">
        <v>7</v>
      </c>
      <c r="C158" s="2">
        <v>150</v>
      </c>
      <c r="D158" s="2">
        <v>0</v>
      </c>
      <c r="E158" s="7">
        <f t="shared" si="6"/>
        <v>26265.98</v>
      </c>
      <c r="F158" s="14" t="s">
        <v>9</v>
      </c>
      <c r="G158" s="15">
        <f>G130+C157-D157-150</f>
        <v>225</v>
      </c>
    </row>
    <row r="159" spans="1:7" x14ac:dyDescent="0.25">
      <c r="A159" s="6">
        <v>43529</v>
      </c>
      <c r="B159" t="s">
        <v>11</v>
      </c>
      <c r="C159" s="2">
        <v>150</v>
      </c>
      <c r="D159" s="2">
        <v>0</v>
      </c>
      <c r="E159" s="7">
        <f t="shared" si="6"/>
        <v>26415.98</v>
      </c>
      <c r="F159" s="14" t="s">
        <v>10</v>
      </c>
      <c r="G159" s="15">
        <f>G131-150</f>
        <v>-2750</v>
      </c>
    </row>
    <row r="160" spans="1:7" x14ac:dyDescent="0.25">
      <c r="A160" s="6">
        <v>43530</v>
      </c>
      <c r="C160" s="2">
        <v>0</v>
      </c>
      <c r="D160" s="2">
        <v>0</v>
      </c>
      <c r="E160" s="7">
        <f t="shared" si="6"/>
        <v>26415.98</v>
      </c>
      <c r="F160" s="14" t="s">
        <v>11</v>
      </c>
      <c r="G160" s="15">
        <f>G132+C159-D159-150</f>
        <v>0</v>
      </c>
    </row>
    <row r="161" spans="1:7" x14ac:dyDescent="0.25">
      <c r="A161" s="6">
        <v>43531</v>
      </c>
      <c r="C161" s="2">
        <v>0</v>
      </c>
      <c r="D161" s="2">
        <v>0</v>
      </c>
      <c r="E161" s="7">
        <f t="shared" si="6"/>
        <v>26415.98</v>
      </c>
      <c r="F161" s="14" t="s">
        <v>12</v>
      </c>
      <c r="G161" s="16">
        <f>E184-G155-G156-G157-G158-G159-G160</f>
        <v>28235.98</v>
      </c>
    </row>
    <row r="162" spans="1:7" x14ac:dyDescent="0.25">
      <c r="A162" s="6">
        <v>43532</v>
      </c>
      <c r="C162" s="2">
        <v>0</v>
      </c>
      <c r="D162" s="2">
        <v>0</v>
      </c>
      <c r="E162" s="7">
        <f t="shared" si="6"/>
        <v>26415.98</v>
      </c>
    </row>
    <row r="163" spans="1:7" x14ac:dyDescent="0.25">
      <c r="A163" s="8">
        <v>43533</v>
      </c>
      <c r="C163" s="2">
        <v>0</v>
      </c>
      <c r="D163" s="2">
        <v>0</v>
      </c>
      <c r="E163" s="7">
        <f t="shared" si="6"/>
        <v>26415.98</v>
      </c>
    </row>
    <row r="164" spans="1:7" x14ac:dyDescent="0.25">
      <c r="A164" s="8">
        <v>43534</v>
      </c>
      <c r="C164" s="2">
        <v>0</v>
      </c>
      <c r="D164" s="2">
        <v>0</v>
      </c>
      <c r="E164" s="7">
        <f t="shared" si="6"/>
        <v>26415.98</v>
      </c>
    </row>
    <row r="165" spans="1:7" x14ac:dyDescent="0.25">
      <c r="A165" s="6">
        <v>43535</v>
      </c>
      <c r="C165" s="2">
        <v>0</v>
      </c>
      <c r="D165" s="2">
        <v>0</v>
      </c>
      <c r="E165" s="7">
        <f t="shared" si="6"/>
        <v>26415.98</v>
      </c>
    </row>
    <row r="166" spans="1:7" x14ac:dyDescent="0.25">
      <c r="A166" s="6">
        <v>43536</v>
      </c>
      <c r="C166" s="2">
        <v>0</v>
      </c>
      <c r="D166" s="2">
        <v>0</v>
      </c>
      <c r="E166" s="7">
        <f t="shared" si="6"/>
        <v>26415.98</v>
      </c>
    </row>
    <row r="167" spans="1:7" x14ac:dyDescent="0.25">
      <c r="A167" s="6">
        <v>43537</v>
      </c>
      <c r="C167" s="2">
        <v>0</v>
      </c>
      <c r="D167" s="2">
        <v>0</v>
      </c>
      <c r="E167" s="7">
        <f t="shared" si="6"/>
        <v>26415.98</v>
      </c>
    </row>
    <row r="168" spans="1:7" x14ac:dyDescent="0.25">
      <c r="A168" s="6">
        <v>43538</v>
      </c>
      <c r="C168" s="2">
        <v>0</v>
      </c>
      <c r="D168" s="2">
        <v>0</v>
      </c>
      <c r="E168" s="7">
        <f t="shared" si="6"/>
        <v>26415.98</v>
      </c>
    </row>
    <row r="169" spans="1:7" x14ac:dyDescent="0.25">
      <c r="A169" s="6">
        <v>43539</v>
      </c>
      <c r="C169" s="2">
        <v>0</v>
      </c>
      <c r="D169" s="2">
        <v>0</v>
      </c>
      <c r="E169" s="7">
        <f t="shared" si="6"/>
        <v>26415.98</v>
      </c>
    </row>
    <row r="170" spans="1:7" x14ac:dyDescent="0.25">
      <c r="A170" s="8">
        <v>43540</v>
      </c>
      <c r="C170" s="2">
        <v>0</v>
      </c>
      <c r="D170" s="2">
        <v>0</v>
      </c>
      <c r="E170" s="7">
        <f t="shared" si="6"/>
        <v>26415.98</v>
      </c>
    </row>
    <row r="171" spans="1:7" x14ac:dyDescent="0.25">
      <c r="A171" s="8">
        <v>43541</v>
      </c>
      <c r="C171" s="2">
        <v>0</v>
      </c>
      <c r="D171" s="2">
        <v>0</v>
      </c>
      <c r="E171" s="7">
        <f t="shared" si="6"/>
        <v>26415.98</v>
      </c>
    </row>
    <row r="172" spans="1:7" x14ac:dyDescent="0.25">
      <c r="A172" s="6">
        <v>43542</v>
      </c>
      <c r="C172" s="2">
        <v>0</v>
      </c>
      <c r="D172" s="2">
        <v>0</v>
      </c>
      <c r="E172" s="7">
        <f t="shared" si="6"/>
        <v>26415.98</v>
      </c>
    </row>
    <row r="173" spans="1:7" x14ac:dyDescent="0.25">
      <c r="A173" s="6">
        <v>43543</v>
      </c>
      <c r="C173" s="2">
        <v>0</v>
      </c>
      <c r="D173" s="2">
        <v>0</v>
      </c>
      <c r="E173" s="7">
        <f t="shared" si="6"/>
        <v>26415.98</v>
      </c>
    </row>
    <row r="174" spans="1:7" x14ac:dyDescent="0.25">
      <c r="A174" s="6">
        <v>43544</v>
      </c>
      <c r="C174" s="2">
        <v>0</v>
      </c>
      <c r="D174" s="2">
        <v>0</v>
      </c>
      <c r="E174" s="7">
        <f t="shared" si="6"/>
        <v>26415.98</v>
      </c>
    </row>
    <row r="175" spans="1:7" x14ac:dyDescent="0.25">
      <c r="A175" s="6">
        <v>43545</v>
      </c>
      <c r="C175" s="2">
        <v>0</v>
      </c>
      <c r="D175" s="2">
        <v>0</v>
      </c>
      <c r="E175" s="7">
        <f t="shared" si="6"/>
        <v>26415.98</v>
      </c>
    </row>
    <row r="176" spans="1:7" x14ac:dyDescent="0.25">
      <c r="A176" s="6">
        <v>43546</v>
      </c>
      <c r="C176" s="2">
        <v>0</v>
      </c>
      <c r="D176" s="2">
        <v>0</v>
      </c>
      <c r="E176" s="7">
        <f t="shared" si="6"/>
        <v>26415.98</v>
      </c>
    </row>
    <row r="177" spans="1:7" x14ac:dyDescent="0.25">
      <c r="A177" s="8">
        <v>43547</v>
      </c>
      <c r="C177" s="2">
        <v>0</v>
      </c>
      <c r="D177" s="2">
        <v>0</v>
      </c>
      <c r="E177" s="7">
        <f t="shared" si="6"/>
        <v>26415.98</v>
      </c>
    </row>
    <row r="178" spans="1:7" x14ac:dyDescent="0.25">
      <c r="A178" s="8">
        <v>43548</v>
      </c>
      <c r="C178" s="2">
        <v>0</v>
      </c>
      <c r="D178" s="2">
        <v>0</v>
      </c>
      <c r="E178" s="7">
        <f t="shared" si="6"/>
        <v>26415.98</v>
      </c>
    </row>
    <row r="179" spans="1:7" x14ac:dyDescent="0.25">
      <c r="A179" s="6">
        <v>43549</v>
      </c>
      <c r="C179" s="2">
        <v>0</v>
      </c>
      <c r="D179" s="2">
        <v>0</v>
      </c>
      <c r="E179" s="7">
        <f t="shared" si="6"/>
        <v>26415.98</v>
      </c>
    </row>
    <row r="180" spans="1:7" x14ac:dyDescent="0.25">
      <c r="A180" s="6">
        <v>43550</v>
      </c>
      <c r="C180" s="2">
        <v>0</v>
      </c>
      <c r="D180" s="2">
        <v>0</v>
      </c>
      <c r="E180" s="7">
        <f t="shared" si="6"/>
        <v>26415.98</v>
      </c>
    </row>
    <row r="181" spans="1:7" x14ac:dyDescent="0.25">
      <c r="A181" s="6">
        <v>43551</v>
      </c>
      <c r="C181" s="2">
        <v>0</v>
      </c>
      <c r="D181" s="2">
        <v>0</v>
      </c>
      <c r="E181" s="7">
        <f t="shared" si="6"/>
        <v>26415.98</v>
      </c>
    </row>
    <row r="182" spans="1:7" x14ac:dyDescent="0.25">
      <c r="A182" s="6">
        <v>43552</v>
      </c>
      <c r="C182" s="2">
        <v>0</v>
      </c>
      <c r="D182" s="2">
        <v>0</v>
      </c>
      <c r="E182" s="7">
        <f t="shared" si="6"/>
        <v>26415.98</v>
      </c>
    </row>
    <row r="183" spans="1:7" x14ac:dyDescent="0.25">
      <c r="A183" s="6">
        <v>43553</v>
      </c>
      <c r="C183" s="2">
        <v>0</v>
      </c>
      <c r="D183" s="2">
        <v>0</v>
      </c>
      <c r="E183" s="7">
        <f t="shared" si="6"/>
        <v>26415.98</v>
      </c>
    </row>
    <row r="184" spans="1:7" x14ac:dyDescent="0.25">
      <c r="A184" s="8">
        <v>43554</v>
      </c>
      <c r="C184" s="2">
        <v>0</v>
      </c>
      <c r="D184" s="2">
        <v>0</v>
      </c>
      <c r="E184" s="7">
        <f t="shared" si="6"/>
        <v>26415.98</v>
      </c>
    </row>
    <row r="185" spans="1:7" ht="15.75" thickBot="1" x14ac:dyDescent="0.3">
      <c r="A185" s="13">
        <v>43555</v>
      </c>
      <c r="B185" s="10"/>
      <c r="C185" s="11">
        <v>0</v>
      </c>
      <c r="D185" s="11">
        <v>0</v>
      </c>
      <c r="E185" s="12">
        <f t="shared" si="6"/>
        <v>26415.98</v>
      </c>
    </row>
    <row r="186" spans="1:7" x14ac:dyDescent="0.25">
      <c r="A186" s="6">
        <v>43556</v>
      </c>
      <c r="B186" s="3" t="s">
        <v>8</v>
      </c>
      <c r="C186" s="4">
        <v>230</v>
      </c>
      <c r="D186" s="2">
        <v>0</v>
      </c>
      <c r="E186" s="7">
        <f t="shared" si="6"/>
        <v>26645.98</v>
      </c>
      <c r="F186" s="14" t="s">
        <v>6</v>
      </c>
      <c r="G186" s="15">
        <f>G155+C187-D187-150</f>
        <v>560</v>
      </c>
    </row>
    <row r="187" spans="1:7" x14ac:dyDescent="0.25">
      <c r="A187" s="6">
        <v>43557</v>
      </c>
      <c r="B187" t="s">
        <v>6</v>
      </c>
      <c r="C187" s="2">
        <v>230</v>
      </c>
      <c r="D187" s="2">
        <v>0</v>
      </c>
      <c r="E187" s="7">
        <f t="shared" si="6"/>
        <v>26875.98</v>
      </c>
      <c r="F187" s="14" t="s">
        <v>7</v>
      </c>
      <c r="G187" s="15">
        <f>G156+C189-D189-150</f>
        <v>0</v>
      </c>
    </row>
    <row r="188" spans="1:7" x14ac:dyDescent="0.25">
      <c r="A188" s="6">
        <v>43558</v>
      </c>
      <c r="B188" t="s">
        <v>9</v>
      </c>
      <c r="C188" s="2">
        <v>200</v>
      </c>
      <c r="D188" s="2">
        <v>0</v>
      </c>
      <c r="E188" s="7">
        <f t="shared" si="6"/>
        <v>27075.98</v>
      </c>
      <c r="F188" s="14" t="s">
        <v>8</v>
      </c>
      <c r="G188" s="15">
        <f>G157+C186-D186-150-D192</f>
        <v>305</v>
      </c>
    </row>
    <row r="189" spans="1:7" x14ac:dyDescent="0.25">
      <c r="A189" s="6">
        <v>43559</v>
      </c>
      <c r="B189" t="s">
        <v>7</v>
      </c>
      <c r="C189" s="2">
        <v>150</v>
      </c>
      <c r="D189" s="2">
        <v>0</v>
      </c>
      <c r="E189" s="7">
        <f t="shared" si="6"/>
        <v>27225.98</v>
      </c>
      <c r="F189" s="14" t="s">
        <v>9</v>
      </c>
      <c r="G189" s="15">
        <f>G158+C188-D188-150</f>
        <v>275</v>
      </c>
    </row>
    <row r="190" spans="1:7" x14ac:dyDescent="0.25">
      <c r="A190" s="6">
        <v>43560</v>
      </c>
      <c r="B190" t="s">
        <v>11</v>
      </c>
      <c r="C190" s="2">
        <v>150</v>
      </c>
      <c r="D190" s="2">
        <v>0</v>
      </c>
      <c r="E190" s="7">
        <f t="shared" si="6"/>
        <v>27375.98</v>
      </c>
      <c r="F190" s="14" t="s">
        <v>10</v>
      </c>
      <c r="G190" s="15">
        <f>G159-150+C192</f>
        <v>-1400</v>
      </c>
    </row>
    <row r="191" spans="1:7" x14ac:dyDescent="0.25">
      <c r="A191" s="8">
        <v>43561</v>
      </c>
      <c r="C191" s="2">
        <v>0</v>
      </c>
      <c r="D191" s="2">
        <v>0</v>
      </c>
      <c r="E191" s="7">
        <f t="shared" si="6"/>
        <v>27375.98</v>
      </c>
      <c r="F191" s="14" t="s">
        <v>11</v>
      </c>
      <c r="G191" s="15">
        <f>G160+C190-D190-150</f>
        <v>0</v>
      </c>
    </row>
    <row r="192" spans="1:7" x14ac:dyDescent="0.25">
      <c r="A192" s="8">
        <v>43562</v>
      </c>
      <c r="B192" t="s">
        <v>33</v>
      </c>
      <c r="C192" s="2">
        <v>1500</v>
      </c>
      <c r="D192" s="2">
        <v>0</v>
      </c>
      <c r="E192" s="7">
        <f t="shared" si="6"/>
        <v>28875.98</v>
      </c>
      <c r="F192" s="14" t="s">
        <v>12</v>
      </c>
      <c r="G192" s="16">
        <f>E215-G186-G187-G188-G189-G190-G191</f>
        <v>29135.98</v>
      </c>
    </row>
    <row r="193" spans="1:5" x14ac:dyDescent="0.25">
      <c r="A193" s="6">
        <v>43563</v>
      </c>
      <c r="C193" s="2">
        <v>0</v>
      </c>
      <c r="D193" s="2">
        <v>0</v>
      </c>
      <c r="E193" s="7">
        <f t="shared" si="6"/>
        <v>28875.98</v>
      </c>
    </row>
    <row r="194" spans="1:5" x14ac:dyDescent="0.25">
      <c r="A194" s="6">
        <v>43564</v>
      </c>
      <c r="C194" s="2">
        <v>0</v>
      </c>
      <c r="D194" s="2">
        <v>0</v>
      </c>
      <c r="E194" s="7">
        <f t="shared" si="6"/>
        <v>28875.98</v>
      </c>
    </row>
    <row r="195" spans="1:5" x14ac:dyDescent="0.25">
      <c r="A195" s="6">
        <v>43565</v>
      </c>
      <c r="C195" s="2">
        <v>0</v>
      </c>
      <c r="D195" s="2">
        <v>0</v>
      </c>
      <c r="E195" s="7">
        <f t="shared" si="6"/>
        <v>28875.98</v>
      </c>
    </row>
    <row r="196" spans="1:5" x14ac:dyDescent="0.25">
      <c r="A196" s="6">
        <v>43566</v>
      </c>
      <c r="C196" s="2">
        <v>0</v>
      </c>
      <c r="D196" s="2">
        <v>0</v>
      </c>
      <c r="E196" s="7">
        <f t="shared" si="6"/>
        <v>28875.98</v>
      </c>
    </row>
    <row r="197" spans="1:5" x14ac:dyDescent="0.25">
      <c r="A197" s="6">
        <v>43567</v>
      </c>
      <c r="C197" s="2">
        <v>0</v>
      </c>
      <c r="D197" s="2">
        <v>0</v>
      </c>
      <c r="E197" s="7">
        <f t="shared" si="6"/>
        <v>28875.98</v>
      </c>
    </row>
    <row r="198" spans="1:5" x14ac:dyDescent="0.25">
      <c r="A198" s="8">
        <v>43568</v>
      </c>
      <c r="C198" s="2">
        <v>0</v>
      </c>
      <c r="D198" s="2">
        <v>0</v>
      </c>
      <c r="E198" s="7">
        <f t="shared" si="6"/>
        <v>28875.98</v>
      </c>
    </row>
    <row r="199" spans="1:5" x14ac:dyDescent="0.25">
      <c r="A199" s="8">
        <v>43569</v>
      </c>
      <c r="C199" s="2">
        <v>0</v>
      </c>
      <c r="D199" s="2">
        <v>0</v>
      </c>
      <c r="E199" s="7">
        <f t="shared" si="6"/>
        <v>28875.98</v>
      </c>
    </row>
    <row r="200" spans="1:5" x14ac:dyDescent="0.25">
      <c r="A200" s="6">
        <v>43570</v>
      </c>
      <c r="C200" s="2">
        <v>0</v>
      </c>
      <c r="D200" s="2">
        <v>0</v>
      </c>
      <c r="E200" s="7">
        <f t="shared" si="6"/>
        <v>28875.98</v>
      </c>
    </row>
    <row r="201" spans="1:5" x14ac:dyDescent="0.25">
      <c r="A201" s="6">
        <v>43571</v>
      </c>
      <c r="C201" s="2">
        <v>0</v>
      </c>
      <c r="D201" s="2">
        <v>0</v>
      </c>
      <c r="E201" s="7">
        <f t="shared" si="6"/>
        <v>28875.98</v>
      </c>
    </row>
    <row r="202" spans="1:5" x14ac:dyDescent="0.25">
      <c r="A202" s="6">
        <v>43572</v>
      </c>
      <c r="C202" s="2">
        <v>0</v>
      </c>
      <c r="D202" s="2">
        <v>0</v>
      </c>
      <c r="E202" s="7">
        <f t="shared" si="6"/>
        <v>28875.98</v>
      </c>
    </row>
    <row r="203" spans="1:5" x14ac:dyDescent="0.25">
      <c r="A203" s="6">
        <v>43573</v>
      </c>
      <c r="C203" s="2">
        <v>0</v>
      </c>
      <c r="D203" s="2">
        <v>0</v>
      </c>
      <c r="E203" s="7">
        <f t="shared" si="6"/>
        <v>28875.98</v>
      </c>
    </row>
    <row r="204" spans="1:5" x14ac:dyDescent="0.25">
      <c r="A204" s="6">
        <v>43574</v>
      </c>
      <c r="C204" s="2">
        <v>0</v>
      </c>
      <c r="D204" s="2">
        <v>0</v>
      </c>
      <c r="E204" s="7">
        <f t="shared" si="6"/>
        <v>28875.98</v>
      </c>
    </row>
    <row r="205" spans="1:5" x14ac:dyDescent="0.25">
      <c r="A205" s="8">
        <v>43575</v>
      </c>
      <c r="C205" s="2">
        <v>0</v>
      </c>
      <c r="D205" s="2">
        <v>0</v>
      </c>
      <c r="E205" s="7">
        <f t="shared" si="6"/>
        <v>28875.98</v>
      </c>
    </row>
    <row r="206" spans="1:5" x14ac:dyDescent="0.25">
      <c r="A206" s="8">
        <v>43576</v>
      </c>
      <c r="C206" s="2">
        <v>0</v>
      </c>
      <c r="D206" s="2">
        <v>0</v>
      </c>
      <c r="E206" s="7">
        <f t="shared" si="6"/>
        <v>28875.98</v>
      </c>
    </row>
    <row r="207" spans="1:5" x14ac:dyDescent="0.25">
      <c r="A207" s="6">
        <v>43577</v>
      </c>
      <c r="C207" s="2">
        <v>0</v>
      </c>
      <c r="D207" s="2">
        <v>0</v>
      </c>
      <c r="E207" s="7">
        <f t="shared" si="6"/>
        <v>28875.98</v>
      </c>
    </row>
    <row r="208" spans="1:5" x14ac:dyDescent="0.25">
      <c r="A208" s="6">
        <v>43578</v>
      </c>
      <c r="C208" s="2">
        <v>0</v>
      </c>
      <c r="D208" s="2">
        <v>0</v>
      </c>
      <c r="E208" s="7">
        <f t="shared" si="6"/>
        <v>28875.98</v>
      </c>
    </row>
    <row r="209" spans="1:7" x14ac:dyDescent="0.25">
      <c r="A209" s="6">
        <v>43579</v>
      </c>
      <c r="C209" s="2">
        <v>0</v>
      </c>
      <c r="D209" s="2">
        <v>0</v>
      </c>
      <c r="E209" s="7">
        <f t="shared" si="6"/>
        <v>28875.98</v>
      </c>
    </row>
    <row r="210" spans="1:7" x14ac:dyDescent="0.25">
      <c r="A210" s="6">
        <v>43580</v>
      </c>
      <c r="C210" s="2">
        <v>0</v>
      </c>
      <c r="D210" s="2">
        <v>0</v>
      </c>
      <c r="E210" s="7">
        <f t="shared" si="6"/>
        <v>28875.98</v>
      </c>
    </row>
    <row r="211" spans="1:7" x14ac:dyDescent="0.25">
      <c r="A211" s="6">
        <v>43581</v>
      </c>
      <c r="C211" s="2">
        <v>0</v>
      </c>
      <c r="D211" s="2">
        <v>0</v>
      </c>
      <c r="E211" s="7">
        <f t="shared" si="6"/>
        <v>28875.98</v>
      </c>
    </row>
    <row r="212" spans="1:7" x14ac:dyDescent="0.25">
      <c r="A212" s="8">
        <v>43582</v>
      </c>
      <c r="C212" s="2">
        <v>0</v>
      </c>
      <c r="D212" s="2">
        <v>0</v>
      </c>
      <c r="E212" s="7">
        <f t="shared" si="6"/>
        <v>28875.98</v>
      </c>
    </row>
    <row r="213" spans="1:7" x14ac:dyDescent="0.25">
      <c r="A213" s="8">
        <v>43583</v>
      </c>
      <c r="C213" s="2">
        <v>0</v>
      </c>
      <c r="D213" s="2">
        <v>0</v>
      </c>
      <c r="E213" s="7">
        <f t="shared" si="6"/>
        <v>28875.98</v>
      </c>
    </row>
    <row r="214" spans="1:7" x14ac:dyDescent="0.25">
      <c r="A214" s="6">
        <v>43584</v>
      </c>
      <c r="C214" s="2">
        <v>0</v>
      </c>
      <c r="D214" s="2">
        <v>0</v>
      </c>
      <c r="E214" s="7">
        <f t="shared" si="6"/>
        <v>28875.98</v>
      </c>
    </row>
    <row r="215" spans="1:7" ht="15.75" thickBot="1" x14ac:dyDescent="0.3">
      <c r="A215" s="9">
        <v>43585</v>
      </c>
      <c r="B215" s="10"/>
      <c r="C215" s="11">
        <v>0</v>
      </c>
      <c r="D215" s="11">
        <v>0</v>
      </c>
      <c r="E215" s="12">
        <f t="shared" ref="E215:E229" si="7">E214+C215-D215</f>
        <v>28875.98</v>
      </c>
    </row>
    <row r="216" spans="1:7" x14ac:dyDescent="0.25">
      <c r="A216" s="6">
        <v>43586</v>
      </c>
      <c r="B216" s="3" t="s">
        <v>8</v>
      </c>
      <c r="C216" s="4">
        <v>230</v>
      </c>
      <c r="D216" s="2">
        <v>0</v>
      </c>
      <c r="E216" s="7">
        <f t="shared" si="7"/>
        <v>29105.98</v>
      </c>
      <c r="F216" s="14" t="s">
        <v>6</v>
      </c>
      <c r="G216" s="15">
        <f>G186+C217-D217-150</f>
        <v>640</v>
      </c>
    </row>
    <row r="217" spans="1:7" x14ac:dyDescent="0.25">
      <c r="A217" s="6">
        <v>43587</v>
      </c>
      <c r="B217" t="s">
        <v>6</v>
      </c>
      <c r="C217" s="2">
        <v>230</v>
      </c>
      <c r="D217" s="2">
        <v>0</v>
      </c>
      <c r="E217" s="7">
        <f t="shared" si="7"/>
        <v>29335.98</v>
      </c>
      <c r="F217" s="14" t="s">
        <v>7</v>
      </c>
      <c r="G217" s="15">
        <f>G187+C219-D219-150</f>
        <v>0</v>
      </c>
    </row>
    <row r="218" spans="1:7" x14ac:dyDescent="0.25">
      <c r="A218" s="6">
        <v>43588</v>
      </c>
      <c r="B218" t="s">
        <v>9</v>
      </c>
      <c r="C218" s="2">
        <v>200</v>
      </c>
      <c r="D218" s="2">
        <v>0</v>
      </c>
      <c r="E218" s="7">
        <f t="shared" si="7"/>
        <v>29535.98</v>
      </c>
      <c r="F218" s="14" t="s">
        <v>8</v>
      </c>
      <c r="G218" s="15">
        <f>G188+C216-D216-150</f>
        <v>385</v>
      </c>
    </row>
    <row r="219" spans="1:7" x14ac:dyDescent="0.25">
      <c r="A219" s="8">
        <v>43589</v>
      </c>
      <c r="B219" t="s">
        <v>7</v>
      </c>
      <c r="C219" s="2">
        <v>150</v>
      </c>
      <c r="D219" s="2">
        <v>0</v>
      </c>
      <c r="E219" s="7">
        <f t="shared" si="7"/>
        <v>29685.98</v>
      </c>
      <c r="F219" s="14" t="s">
        <v>9</v>
      </c>
      <c r="G219" s="15">
        <f>G189+C218-D218-150</f>
        <v>325</v>
      </c>
    </row>
    <row r="220" spans="1:7" x14ac:dyDescent="0.25">
      <c r="A220" s="8">
        <v>43590</v>
      </c>
      <c r="B220" t="s">
        <v>11</v>
      </c>
      <c r="C220" s="2">
        <v>150</v>
      </c>
      <c r="D220" s="2">
        <v>0</v>
      </c>
      <c r="E220" s="7">
        <f t="shared" si="7"/>
        <v>29835.98</v>
      </c>
      <c r="F220" s="14" t="s">
        <v>10</v>
      </c>
      <c r="G220" s="15">
        <f>G190-150+C222</f>
        <v>-1550</v>
      </c>
    </row>
    <row r="221" spans="1:7" x14ac:dyDescent="0.25">
      <c r="A221" s="6">
        <v>43591</v>
      </c>
      <c r="C221" s="2">
        <v>0</v>
      </c>
      <c r="D221" s="2">
        <v>0</v>
      </c>
      <c r="E221" s="7">
        <f t="shared" si="7"/>
        <v>29835.98</v>
      </c>
      <c r="F221" s="14" t="s">
        <v>11</v>
      </c>
      <c r="G221" s="15">
        <f>G191+C220-D220-150</f>
        <v>0</v>
      </c>
    </row>
    <row r="222" spans="1:7" x14ac:dyDescent="0.25">
      <c r="A222" s="6">
        <v>43592</v>
      </c>
      <c r="C222" s="2">
        <v>0</v>
      </c>
      <c r="D222" s="2">
        <v>0</v>
      </c>
      <c r="E222" s="7">
        <f t="shared" si="7"/>
        <v>29835.98</v>
      </c>
      <c r="F222" s="14" t="s">
        <v>12</v>
      </c>
      <c r="G222" s="16">
        <f>E245-G216-G217-G218-G219-G220-G221</f>
        <v>30035.98</v>
      </c>
    </row>
    <row r="223" spans="1:7" x14ac:dyDescent="0.25">
      <c r="A223" s="6">
        <v>43593</v>
      </c>
      <c r="C223" s="2">
        <v>0</v>
      </c>
      <c r="D223" s="2">
        <v>0</v>
      </c>
      <c r="E223" s="7">
        <f t="shared" si="7"/>
        <v>29835.98</v>
      </c>
    </row>
    <row r="224" spans="1:7" x14ac:dyDescent="0.25">
      <c r="A224" s="6">
        <v>43594</v>
      </c>
      <c r="C224" s="2">
        <v>0</v>
      </c>
      <c r="D224" s="2">
        <v>0</v>
      </c>
      <c r="E224" s="7">
        <f t="shared" si="7"/>
        <v>29835.98</v>
      </c>
    </row>
    <row r="225" spans="1:5" x14ac:dyDescent="0.25">
      <c r="A225" s="6">
        <v>43595</v>
      </c>
      <c r="C225" s="2">
        <v>0</v>
      </c>
      <c r="D225" s="2">
        <v>0</v>
      </c>
      <c r="E225" s="7">
        <f t="shared" si="7"/>
        <v>29835.98</v>
      </c>
    </row>
    <row r="226" spans="1:5" x14ac:dyDescent="0.25">
      <c r="A226" s="8">
        <v>43596</v>
      </c>
      <c r="C226" s="2">
        <v>0</v>
      </c>
      <c r="D226" s="2">
        <v>0</v>
      </c>
      <c r="E226" s="7">
        <f t="shared" si="7"/>
        <v>29835.98</v>
      </c>
    </row>
    <row r="227" spans="1:5" x14ac:dyDescent="0.25">
      <c r="A227" s="8">
        <v>43597</v>
      </c>
      <c r="C227" s="2">
        <v>0</v>
      </c>
      <c r="D227" s="2">
        <v>0</v>
      </c>
      <c r="E227" s="7">
        <f t="shared" si="7"/>
        <v>29835.98</v>
      </c>
    </row>
    <row r="228" spans="1:5" x14ac:dyDescent="0.25">
      <c r="A228" s="6">
        <v>43598</v>
      </c>
      <c r="C228" s="2">
        <v>0</v>
      </c>
      <c r="D228" s="2">
        <v>0</v>
      </c>
      <c r="E228" s="7">
        <f t="shared" si="7"/>
        <v>29835.98</v>
      </c>
    </row>
    <row r="229" spans="1:5" x14ac:dyDescent="0.25">
      <c r="A229" s="6">
        <v>43599</v>
      </c>
      <c r="C229" s="2">
        <v>0</v>
      </c>
      <c r="D229" s="2">
        <v>0</v>
      </c>
      <c r="E229" s="7">
        <f t="shared" si="7"/>
        <v>29835.98</v>
      </c>
    </row>
    <row r="230" spans="1:5" x14ac:dyDescent="0.25">
      <c r="A230" s="6">
        <v>43600</v>
      </c>
      <c r="C230" s="2">
        <v>0</v>
      </c>
      <c r="D230" s="2">
        <v>0</v>
      </c>
      <c r="E230" s="7">
        <f t="shared" ref="E230:E293" si="8">E229+C230-D230</f>
        <v>29835.98</v>
      </c>
    </row>
    <row r="231" spans="1:5" x14ac:dyDescent="0.25">
      <c r="A231" s="6">
        <v>43601</v>
      </c>
      <c r="C231" s="2">
        <v>0</v>
      </c>
      <c r="D231" s="2">
        <v>0</v>
      </c>
      <c r="E231" s="7">
        <f t="shared" si="8"/>
        <v>29835.98</v>
      </c>
    </row>
    <row r="232" spans="1:5" x14ac:dyDescent="0.25">
      <c r="A232" s="6">
        <v>43602</v>
      </c>
      <c r="C232" s="2">
        <v>0</v>
      </c>
      <c r="D232" s="2">
        <v>0</v>
      </c>
      <c r="E232" s="7">
        <f t="shared" si="8"/>
        <v>29835.98</v>
      </c>
    </row>
    <row r="233" spans="1:5" x14ac:dyDescent="0.25">
      <c r="A233" s="8">
        <v>43603</v>
      </c>
      <c r="C233" s="2">
        <v>0</v>
      </c>
      <c r="D233" s="2">
        <v>0</v>
      </c>
      <c r="E233" s="7">
        <f t="shared" si="8"/>
        <v>29835.98</v>
      </c>
    </row>
    <row r="234" spans="1:5" x14ac:dyDescent="0.25">
      <c r="A234" s="8">
        <v>43604</v>
      </c>
      <c r="C234" s="2">
        <v>0</v>
      </c>
      <c r="D234" s="2">
        <v>0</v>
      </c>
      <c r="E234" s="7">
        <f t="shared" si="8"/>
        <v>29835.98</v>
      </c>
    </row>
    <row r="235" spans="1:5" x14ac:dyDescent="0.25">
      <c r="A235" s="6">
        <v>43605</v>
      </c>
      <c r="C235" s="2">
        <v>0</v>
      </c>
      <c r="D235" s="2">
        <v>0</v>
      </c>
      <c r="E235" s="7">
        <f t="shared" si="8"/>
        <v>29835.98</v>
      </c>
    </row>
    <row r="236" spans="1:5" x14ac:dyDescent="0.25">
      <c r="A236" s="6">
        <v>43606</v>
      </c>
      <c r="C236" s="2">
        <v>0</v>
      </c>
      <c r="D236" s="2">
        <v>0</v>
      </c>
      <c r="E236" s="7">
        <f t="shared" si="8"/>
        <v>29835.98</v>
      </c>
    </row>
    <row r="237" spans="1:5" x14ac:dyDescent="0.25">
      <c r="A237" s="6">
        <v>43607</v>
      </c>
      <c r="C237" s="2">
        <v>0</v>
      </c>
      <c r="D237" s="2">
        <v>0</v>
      </c>
      <c r="E237" s="7">
        <f t="shared" si="8"/>
        <v>29835.98</v>
      </c>
    </row>
    <row r="238" spans="1:5" x14ac:dyDescent="0.25">
      <c r="A238" s="6">
        <v>43608</v>
      </c>
      <c r="C238" s="2">
        <v>0</v>
      </c>
      <c r="D238" s="2">
        <v>0</v>
      </c>
      <c r="E238" s="7">
        <f t="shared" si="8"/>
        <v>29835.98</v>
      </c>
    </row>
    <row r="239" spans="1:5" x14ac:dyDescent="0.25">
      <c r="A239" s="6">
        <v>43609</v>
      </c>
      <c r="C239" s="2">
        <v>0</v>
      </c>
      <c r="D239" s="2">
        <v>0</v>
      </c>
      <c r="E239" s="7">
        <f t="shared" si="8"/>
        <v>29835.98</v>
      </c>
    </row>
    <row r="240" spans="1:5" x14ac:dyDescent="0.25">
      <c r="A240" s="8">
        <v>43610</v>
      </c>
      <c r="C240" s="2">
        <v>0</v>
      </c>
      <c r="D240" s="2">
        <v>0</v>
      </c>
      <c r="E240" s="7">
        <f t="shared" si="8"/>
        <v>29835.98</v>
      </c>
    </row>
    <row r="241" spans="1:7" x14ac:dyDescent="0.25">
      <c r="A241" s="8">
        <v>43611</v>
      </c>
      <c r="C241" s="2">
        <v>0</v>
      </c>
      <c r="D241" s="2">
        <v>0</v>
      </c>
      <c r="E241" s="7">
        <f t="shared" si="8"/>
        <v>29835.98</v>
      </c>
    </row>
    <row r="242" spans="1:7" x14ac:dyDescent="0.25">
      <c r="A242" s="6">
        <v>43612</v>
      </c>
      <c r="C242" s="2">
        <v>0</v>
      </c>
      <c r="D242" s="2">
        <v>0</v>
      </c>
      <c r="E242" s="7">
        <f t="shared" si="8"/>
        <v>29835.98</v>
      </c>
    </row>
    <row r="243" spans="1:7" x14ac:dyDescent="0.25">
      <c r="A243" s="6">
        <v>43613</v>
      </c>
      <c r="C243" s="2">
        <v>0</v>
      </c>
      <c r="D243" s="2">
        <v>0</v>
      </c>
      <c r="E243" s="7">
        <f t="shared" si="8"/>
        <v>29835.98</v>
      </c>
    </row>
    <row r="244" spans="1:7" x14ac:dyDescent="0.25">
      <c r="A244" s="6">
        <v>43614</v>
      </c>
      <c r="C244" s="2">
        <v>0</v>
      </c>
      <c r="D244" s="2">
        <v>0</v>
      </c>
      <c r="E244" s="7">
        <f t="shared" si="8"/>
        <v>29835.98</v>
      </c>
    </row>
    <row r="245" spans="1:7" x14ac:dyDescent="0.25">
      <c r="A245" s="6">
        <v>43615</v>
      </c>
      <c r="C245" s="2">
        <v>0</v>
      </c>
      <c r="D245" s="2">
        <v>0</v>
      </c>
      <c r="E245" s="7">
        <f t="shared" si="8"/>
        <v>29835.98</v>
      </c>
    </row>
    <row r="246" spans="1:7" ht="15.75" thickBot="1" x14ac:dyDescent="0.3">
      <c r="A246" s="9">
        <v>43616</v>
      </c>
      <c r="B246" s="10"/>
      <c r="C246" s="11">
        <v>0</v>
      </c>
      <c r="D246" s="11">
        <v>0</v>
      </c>
      <c r="E246" s="12">
        <f t="shared" si="8"/>
        <v>29835.98</v>
      </c>
    </row>
    <row r="247" spans="1:7" x14ac:dyDescent="0.25">
      <c r="A247" s="8">
        <v>43617</v>
      </c>
      <c r="B247" s="3" t="s">
        <v>8</v>
      </c>
      <c r="C247" s="4">
        <v>230</v>
      </c>
      <c r="D247" s="2">
        <v>0</v>
      </c>
      <c r="E247" s="7">
        <f t="shared" si="8"/>
        <v>30065.98</v>
      </c>
      <c r="F247" s="14" t="s">
        <v>6</v>
      </c>
      <c r="G247" s="15">
        <f>G216+C248-D248-150</f>
        <v>720</v>
      </c>
    </row>
    <row r="248" spans="1:7" x14ac:dyDescent="0.25">
      <c r="A248" s="8">
        <v>43618</v>
      </c>
      <c r="B248" t="s">
        <v>6</v>
      </c>
      <c r="C248" s="2">
        <v>230</v>
      </c>
      <c r="D248" s="2">
        <v>0</v>
      </c>
      <c r="E248" s="7">
        <f t="shared" si="8"/>
        <v>30295.98</v>
      </c>
      <c r="F248" s="14" t="s">
        <v>7</v>
      </c>
      <c r="G248" s="15">
        <f>G217+C250-D250-150</f>
        <v>0</v>
      </c>
    </row>
    <row r="249" spans="1:7" x14ac:dyDescent="0.25">
      <c r="A249" s="6">
        <v>43619</v>
      </c>
      <c r="B249" t="s">
        <v>9</v>
      </c>
      <c r="C249" s="2">
        <v>200</v>
      </c>
      <c r="D249" s="2">
        <v>0</v>
      </c>
      <c r="E249" s="7">
        <f t="shared" si="8"/>
        <v>30495.98</v>
      </c>
      <c r="F249" s="14" t="s">
        <v>8</v>
      </c>
      <c r="G249" s="15">
        <f>G218+C247-D247-150</f>
        <v>465</v>
      </c>
    </row>
    <row r="250" spans="1:7" x14ac:dyDescent="0.25">
      <c r="A250" s="6">
        <v>43620</v>
      </c>
      <c r="B250" t="s">
        <v>7</v>
      </c>
      <c r="C250" s="2">
        <v>150</v>
      </c>
      <c r="D250" s="2">
        <v>0</v>
      </c>
      <c r="E250" s="7">
        <f t="shared" si="8"/>
        <v>30645.98</v>
      </c>
      <c r="F250" s="14" t="s">
        <v>9</v>
      </c>
      <c r="G250" s="15">
        <f>G219+C249-D249-150</f>
        <v>375</v>
      </c>
    </row>
    <row r="251" spans="1:7" x14ac:dyDescent="0.25">
      <c r="A251" s="6">
        <v>43621</v>
      </c>
      <c r="B251" t="s">
        <v>11</v>
      </c>
      <c r="C251" s="2">
        <v>150</v>
      </c>
      <c r="D251" s="2">
        <v>0</v>
      </c>
      <c r="E251" s="7">
        <f t="shared" si="8"/>
        <v>30795.98</v>
      </c>
      <c r="F251" s="14" t="s">
        <v>10</v>
      </c>
      <c r="G251" s="15">
        <f>G220-150+C253</f>
        <v>-1700</v>
      </c>
    </row>
    <row r="252" spans="1:7" x14ac:dyDescent="0.25">
      <c r="A252" s="6">
        <v>43622</v>
      </c>
      <c r="C252" s="2">
        <v>0</v>
      </c>
      <c r="D252" s="2">
        <v>0</v>
      </c>
      <c r="E252" s="7">
        <f t="shared" si="8"/>
        <v>30795.98</v>
      </c>
      <c r="F252" s="14" t="s">
        <v>11</v>
      </c>
      <c r="G252" s="15">
        <f>G221+C251-D251-150</f>
        <v>0</v>
      </c>
    </row>
    <row r="253" spans="1:7" x14ac:dyDescent="0.25">
      <c r="A253" s="6">
        <v>43623</v>
      </c>
      <c r="C253" s="2">
        <v>0</v>
      </c>
      <c r="D253" s="2">
        <v>0</v>
      </c>
      <c r="E253" s="7">
        <f t="shared" si="8"/>
        <v>30795.98</v>
      </c>
      <c r="F253" s="14" t="s">
        <v>12</v>
      </c>
      <c r="G253" s="16">
        <f>E276-G247-G248-G249-G250-G251-G252</f>
        <v>30935.98</v>
      </c>
    </row>
    <row r="254" spans="1:7" x14ac:dyDescent="0.25">
      <c r="A254" s="8">
        <v>43624</v>
      </c>
      <c r="C254" s="2">
        <v>0</v>
      </c>
      <c r="D254" s="2">
        <v>0</v>
      </c>
      <c r="E254" s="7">
        <f t="shared" si="8"/>
        <v>30795.98</v>
      </c>
    </row>
    <row r="255" spans="1:7" x14ac:dyDescent="0.25">
      <c r="A255" s="8">
        <v>43625</v>
      </c>
      <c r="C255" s="2">
        <v>0</v>
      </c>
      <c r="D255" s="2">
        <v>0</v>
      </c>
      <c r="E255" s="7">
        <f t="shared" si="8"/>
        <v>30795.98</v>
      </c>
    </row>
    <row r="256" spans="1:7" x14ac:dyDescent="0.25">
      <c r="A256" s="6">
        <v>43626</v>
      </c>
      <c r="C256" s="2">
        <v>0</v>
      </c>
      <c r="D256" s="2">
        <v>0</v>
      </c>
      <c r="E256" s="7">
        <f t="shared" si="8"/>
        <v>30795.98</v>
      </c>
    </row>
    <row r="257" spans="1:5" x14ac:dyDescent="0.25">
      <c r="A257" s="6">
        <v>43627</v>
      </c>
      <c r="C257" s="2">
        <v>0</v>
      </c>
      <c r="D257" s="2">
        <v>0</v>
      </c>
      <c r="E257" s="7">
        <f t="shared" si="8"/>
        <v>30795.98</v>
      </c>
    </row>
    <row r="258" spans="1:5" x14ac:dyDescent="0.25">
      <c r="A258" s="6">
        <v>43628</v>
      </c>
      <c r="C258" s="2">
        <v>0</v>
      </c>
      <c r="D258" s="2">
        <v>0</v>
      </c>
      <c r="E258" s="7">
        <f t="shared" si="8"/>
        <v>30795.98</v>
      </c>
    </row>
    <row r="259" spans="1:5" x14ac:dyDescent="0.25">
      <c r="A259" s="6">
        <v>43629</v>
      </c>
      <c r="C259" s="2">
        <v>0</v>
      </c>
      <c r="D259" s="2">
        <v>0</v>
      </c>
      <c r="E259" s="7">
        <f t="shared" si="8"/>
        <v>30795.98</v>
      </c>
    </row>
    <row r="260" spans="1:5" x14ac:dyDescent="0.25">
      <c r="A260" s="6">
        <v>43630</v>
      </c>
      <c r="C260" s="2">
        <v>0</v>
      </c>
      <c r="D260" s="2">
        <v>0</v>
      </c>
      <c r="E260" s="7">
        <f t="shared" si="8"/>
        <v>30795.98</v>
      </c>
    </row>
    <row r="261" spans="1:5" x14ac:dyDescent="0.25">
      <c r="A261" s="8">
        <v>43631</v>
      </c>
      <c r="C261" s="2">
        <v>0</v>
      </c>
      <c r="D261" s="2">
        <v>0</v>
      </c>
      <c r="E261" s="7">
        <f t="shared" si="8"/>
        <v>30795.98</v>
      </c>
    </row>
    <row r="262" spans="1:5" x14ac:dyDescent="0.25">
      <c r="A262" s="8">
        <v>43632</v>
      </c>
      <c r="C262" s="2">
        <v>0</v>
      </c>
      <c r="D262" s="2">
        <v>0</v>
      </c>
      <c r="E262" s="7">
        <f t="shared" si="8"/>
        <v>30795.98</v>
      </c>
    </row>
    <row r="263" spans="1:5" x14ac:dyDescent="0.25">
      <c r="A263" s="6">
        <v>43633</v>
      </c>
      <c r="C263" s="2">
        <v>0</v>
      </c>
      <c r="D263" s="2">
        <v>0</v>
      </c>
      <c r="E263" s="7">
        <f t="shared" si="8"/>
        <v>30795.98</v>
      </c>
    </row>
    <row r="264" spans="1:5" x14ac:dyDescent="0.25">
      <c r="A264" s="6">
        <v>43634</v>
      </c>
      <c r="C264" s="2">
        <v>0</v>
      </c>
      <c r="D264" s="2">
        <v>0</v>
      </c>
      <c r="E264" s="7">
        <f t="shared" si="8"/>
        <v>30795.98</v>
      </c>
    </row>
    <row r="265" spans="1:5" x14ac:dyDescent="0.25">
      <c r="A265" s="6">
        <v>43635</v>
      </c>
      <c r="C265" s="2">
        <v>0</v>
      </c>
      <c r="D265" s="2">
        <v>0</v>
      </c>
      <c r="E265" s="7">
        <f t="shared" si="8"/>
        <v>30795.98</v>
      </c>
    </row>
    <row r="266" spans="1:5" x14ac:dyDescent="0.25">
      <c r="A266" s="6">
        <v>43636</v>
      </c>
      <c r="C266" s="2">
        <v>0</v>
      </c>
      <c r="D266" s="2">
        <v>0</v>
      </c>
      <c r="E266" s="7">
        <f t="shared" si="8"/>
        <v>30795.98</v>
      </c>
    </row>
    <row r="267" spans="1:5" x14ac:dyDescent="0.25">
      <c r="A267" s="6">
        <v>43637</v>
      </c>
      <c r="C267" s="2">
        <v>0</v>
      </c>
      <c r="D267" s="2">
        <v>0</v>
      </c>
      <c r="E267" s="7">
        <f t="shared" si="8"/>
        <v>30795.98</v>
      </c>
    </row>
    <row r="268" spans="1:5" x14ac:dyDescent="0.25">
      <c r="A268" s="8">
        <v>43638</v>
      </c>
      <c r="C268" s="2">
        <v>0</v>
      </c>
      <c r="D268" s="2">
        <v>0</v>
      </c>
      <c r="E268" s="7">
        <f t="shared" si="8"/>
        <v>30795.98</v>
      </c>
    </row>
    <row r="269" spans="1:5" x14ac:dyDescent="0.25">
      <c r="A269" s="8">
        <v>43639</v>
      </c>
      <c r="C269" s="2">
        <v>0</v>
      </c>
      <c r="D269" s="2">
        <v>0</v>
      </c>
      <c r="E269" s="7">
        <f t="shared" si="8"/>
        <v>30795.98</v>
      </c>
    </row>
    <row r="270" spans="1:5" x14ac:dyDescent="0.25">
      <c r="A270" s="6">
        <v>43640</v>
      </c>
      <c r="C270" s="2">
        <v>0</v>
      </c>
      <c r="D270" s="2">
        <v>0</v>
      </c>
      <c r="E270" s="7">
        <f t="shared" si="8"/>
        <v>30795.98</v>
      </c>
    </row>
    <row r="271" spans="1:5" x14ac:dyDescent="0.25">
      <c r="A271" s="6">
        <v>43641</v>
      </c>
      <c r="C271" s="2">
        <v>0</v>
      </c>
      <c r="D271" s="2">
        <v>0</v>
      </c>
      <c r="E271" s="7">
        <f t="shared" si="8"/>
        <v>30795.98</v>
      </c>
    </row>
    <row r="272" spans="1:5" x14ac:dyDescent="0.25">
      <c r="A272" s="6">
        <v>43642</v>
      </c>
      <c r="C272" s="2">
        <v>0</v>
      </c>
      <c r="D272" s="2">
        <v>0</v>
      </c>
      <c r="E272" s="7">
        <f t="shared" si="8"/>
        <v>30795.98</v>
      </c>
    </row>
    <row r="273" spans="1:7" x14ac:dyDescent="0.25">
      <c r="A273" s="6">
        <v>43643</v>
      </c>
      <c r="C273" s="2">
        <v>0</v>
      </c>
      <c r="D273" s="2">
        <v>0</v>
      </c>
      <c r="E273" s="7">
        <f t="shared" si="8"/>
        <v>30795.98</v>
      </c>
    </row>
    <row r="274" spans="1:7" x14ac:dyDescent="0.25">
      <c r="A274" s="6">
        <v>43644</v>
      </c>
      <c r="C274" s="2">
        <v>0</v>
      </c>
      <c r="D274" s="2">
        <v>0</v>
      </c>
      <c r="E274" s="7">
        <f t="shared" si="8"/>
        <v>30795.98</v>
      </c>
    </row>
    <row r="275" spans="1:7" x14ac:dyDescent="0.25">
      <c r="A275" s="8">
        <v>43645</v>
      </c>
      <c r="C275" s="2">
        <v>0</v>
      </c>
      <c r="D275" s="2">
        <v>0</v>
      </c>
      <c r="E275" s="7">
        <f t="shared" si="8"/>
        <v>30795.98</v>
      </c>
    </row>
    <row r="276" spans="1:7" ht="15.75" thickBot="1" x14ac:dyDescent="0.3">
      <c r="A276" s="13">
        <v>43646</v>
      </c>
      <c r="B276" s="10"/>
      <c r="C276" s="11">
        <v>0</v>
      </c>
      <c r="D276" s="11">
        <v>0</v>
      </c>
      <c r="E276" s="12">
        <f t="shared" si="8"/>
        <v>30795.98</v>
      </c>
    </row>
    <row r="277" spans="1:7" x14ac:dyDescent="0.25">
      <c r="A277" s="6">
        <v>43647</v>
      </c>
      <c r="B277" s="3" t="s">
        <v>8</v>
      </c>
      <c r="C277" s="4">
        <v>230</v>
      </c>
      <c r="D277" s="2">
        <v>0</v>
      </c>
      <c r="E277" s="7">
        <f t="shared" si="8"/>
        <v>31025.98</v>
      </c>
      <c r="F277" s="14" t="s">
        <v>6</v>
      </c>
      <c r="G277" s="15">
        <f>G247+C278-D278-150</f>
        <v>800</v>
      </c>
    </row>
    <row r="278" spans="1:7" x14ac:dyDescent="0.25">
      <c r="A278" s="6">
        <v>43648</v>
      </c>
      <c r="B278" t="s">
        <v>6</v>
      </c>
      <c r="C278" s="2">
        <v>230</v>
      </c>
      <c r="D278" s="2">
        <v>0</v>
      </c>
      <c r="E278" s="7">
        <f t="shared" si="8"/>
        <v>31255.98</v>
      </c>
      <c r="F278" s="14" t="s">
        <v>7</v>
      </c>
      <c r="G278" s="15">
        <f>G248+C280-D280-150</f>
        <v>0</v>
      </c>
    </row>
    <row r="279" spans="1:7" x14ac:dyDescent="0.25">
      <c r="A279" s="6">
        <v>43649</v>
      </c>
      <c r="B279" t="s">
        <v>9</v>
      </c>
      <c r="C279" s="2">
        <v>200</v>
      </c>
      <c r="D279" s="2">
        <v>0</v>
      </c>
      <c r="E279" s="7">
        <f t="shared" si="8"/>
        <v>31455.98</v>
      </c>
      <c r="F279" s="14" t="s">
        <v>8</v>
      </c>
      <c r="G279" s="15">
        <f>G249+C277-D277-150</f>
        <v>545</v>
      </c>
    </row>
    <row r="280" spans="1:7" x14ac:dyDescent="0.25">
      <c r="A280" s="6">
        <v>43650</v>
      </c>
      <c r="B280" t="s">
        <v>7</v>
      </c>
      <c r="C280" s="2">
        <v>150</v>
      </c>
      <c r="D280" s="2">
        <v>0</v>
      </c>
      <c r="E280" s="7">
        <f t="shared" si="8"/>
        <v>31605.98</v>
      </c>
      <c r="F280" s="14" t="s">
        <v>9</v>
      </c>
      <c r="G280" s="15">
        <f>G250+C279-D279-150</f>
        <v>425</v>
      </c>
    </row>
    <row r="281" spans="1:7" x14ac:dyDescent="0.25">
      <c r="A281" s="6">
        <v>43651</v>
      </c>
      <c r="B281" t="s">
        <v>11</v>
      </c>
      <c r="C281" s="2">
        <v>150</v>
      </c>
      <c r="D281" s="2">
        <v>0</v>
      </c>
      <c r="E281" s="7">
        <f t="shared" si="8"/>
        <v>31755.98</v>
      </c>
      <c r="F281" s="14" t="s">
        <v>10</v>
      </c>
      <c r="G281" s="15">
        <f>G251-150+C283</f>
        <v>-1850</v>
      </c>
    </row>
    <row r="282" spans="1:7" x14ac:dyDescent="0.25">
      <c r="A282" s="8">
        <v>43652</v>
      </c>
      <c r="C282" s="2">
        <v>0</v>
      </c>
      <c r="D282" s="2">
        <v>0</v>
      </c>
      <c r="E282" s="7">
        <f t="shared" si="8"/>
        <v>31755.98</v>
      </c>
      <c r="F282" s="14" t="s">
        <v>11</v>
      </c>
      <c r="G282" s="15">
        <f>G252+C281-D281-150</f>
        <v>0</v>
      </c>
    </row>
    <row r="283" spans="1:7" x14ac:dyDescent="0.25">
      <c r="A283" s="8">
        <v>43653</v>
      </c>
      <c r="C283" s="2">
        <v>0</v>
      </c>
      <c r="D283" s="2">
        <v>0</v>
      </c>
      <c r="E283" s="7">
        <f t="shared" si="8"/>
        <v>31755.98</v>
      </c>
      <c r="F283" s="14" t="s">
        <v>12</v>
      </c>
      <c r="G283" s="16">
        <f>E306-G277-G278-G279-G280-G281-G282</f>
        <v>31835.98</v>
      </c>
    </row>
    <row r="284" spans="1:7" x14ac:dyDescent="0.25">
      <c r="A284" s="6">
        <v>43654</v>
      </c>
      <c r="C284" s="2">
        <v>0</v>
      </c>
      <c r="D284" s="2">
        <v>0</v>
      </c>
      <c r="E284" s="7">
        <f t="shared" si="8"/>
        <v>31755.98</v>
      </c>
    </row>
    <row r="285" spans="1:7" x14ac:dyDescent="0.25">
      <c r="A285" s="6">
        <v>43655</v>
      </c>
      <c r="C285" s="2">
        <v>0</v>
      </c>
      <c r="D285" s="2">
        <v>0</v>
      </c>
      <c r="E285" s="7">
        <f t="shared" si="8"/>
        <v>31755.98</v>
      </c>
    </row>
    <row r="286" spans="1:7" x14ac:dyDescent="0.25">
      <c r="A286" s="6">
        <v>43656</v>
      </c>
      <c r="C286" s="2">
        <v>0</v>
      </c>
      <c r="D286" s="2">
        <v>0</v>
      </c>
      <c r="E286" s="7">
        <f t="shared" si="8"/>
        <v>31755.98</v>
      </c>
    </row>
    <row r="287" spans="1:7" x14ac:dyDescent="0.25">
      <c r="A287" s="6">
        <v>43657</v>
      </c>
      <c r="C287" s="2">
        <v>0</v>
      </c>
      <c r="D287" s="2">
        <v>0</v>
      </c>
      <c r="E287" s="7">
        <f t="shared" si="8"/>
        <v>31755.98</v>
      </c>
    </row>
    <row r="288" spans="1:7" x14ac:dyDescent="0.25">
      <c r="A288" s="6">
        <v>43658</v>
      </c>
      <c r="C288" s="2">
        <v>0</v>
      </c>
      <c r="D288" s="2">
        <v>0</v>
      </c>
      <c r="E288" s="7">
        <f t="shared" si="8"/>
        <v>31755.98</v>
      </c>
    </row>
    <row r="289" spans="1:5" x14ac:dyDescent="0.25">
      <c r="A289" s="8">
        <v>43659</v>
      </c>
      <c r="C289" s="2">
        <v>0</v>
      </c>
      <c r="D289" s="2">
        <v>0</v>
      </c>
      <c r="E289" s="7">
        <f t="shared" si="8"/>
        <v>31755.98</v>
      </c>
    </row>
    <row r="290" spans="1:5" x14ac:dyDescent="0.25">
      <c r="A290" s="8">
        <v>43660</v>
      </c>
      <c r="C290" s="2">
        <v>0</v>
      </c>
      <c r="D290" s="2">
        <v>0</v>
      </c>
      <c r="E290" s="7">
        <f t="shared" si="8"/>
        <v>31755.98</v>
      </c>
    </row>
    <row r="291" spans="1:5" x14ac:dyDescent="0.25">
      <c r="A291" s="6">
        <v>43661</v>
      </c>
      <c r="C291" s="2">
        <v>0</v>
      </c>
      <c r="D291" s="2">
        <v>0</v>
      </c>
      <c r="E291" s="7">
        <f t="shared" si="8"/>
        <v>31755.98</v>
      </c>
    </row>
    <row r="292" spans="1:5" x14ac:dyDescent="0.25">
      <c r="A292" s="6">
        <v>43662</v>
      </c>
      <c r="C292" s="2">
        <v>0</v>
      </c>
      <c r="D292" s="2">
        <v>0</v>
      </c>
      <c r="E292" s="7">
        <f t="shared" si="8"/>
        <v>31755.98</v>
      </c>
    </row>
    <row r="293" spans="1:5" x14ac:dyDescent="0.25">
      <c r="A293" s="6">
        <v>43663</v>
      </c>
      <c r="C293" s="2">
        <v>0</v>
      </c>
      <c r="D293" s="2">
        <v>0</v>
      </c>
      <c r="E293" s="7">
        <f t="shared" si="8"/>
        <v>31755.98</v>
      </c>
    </row>
    <row r="294" spans="1:5" x14ac:dyDescent="0.25">
      <c r="A294" s="6">
        <v>43664</v>
      </c>
      <c r="C294" s="2">
        <v>0</v>
      </c>
      <c r="D294" s="2">
        <v>0</v>
      </c>
      <c r="E294" s="7">
        <f t="shared" ref="E294:E357" si="9">E293+C294-D294</f>
        <v>31755.98</v>
      </c>
    </row>
    <row r="295" spans="1:5" x14ac:dyDescent="0.25">
      <c r="A295" s="6">
        <v>43665</v>
      </c>
      <c r="C295" s="2">
        <v>0</v>
      </c>
      <c r="D295" s="2">
        <v>0</v>
      </c>
      <c r="E295" s="7">
        <f t="shared" si="9"/>
        <v>31755.98</v>
      </c>
    </row>
    <row r="296" spans="1:5" x14ac:dyDescent="0.25">
      <c r="A296" s="8">
        <v>43666</v>
      </c>
      <c r="C296" s="2">
        <v>0</v>
      </c>
      <c r="D296" s="2">
        <v>0</v>
      </c>
      <c r="E296" s="7">
        <f t="shared" si="9"/>
        <v>31755.98</v>
      </c>
    </row>
    <row r="297" spans="1:5" x14ac:dyDescent="0.25">
      <c r="A297" s="8">
        <v>43667</v>
      </c>
      <c r="C297" s="2">
        <v>0</v>
      </c>
      <c r="D297" s="2">
        <v>0</v>
      </c>
      <c r="E297" s="7">
        <f t="shared" si="9"/>
        <v>31755.98</v>
      </c>
    </row>
    <row r="298" spans="1:5" x14ac:dyDescent="0.25">
      <c r="A298" s="6">
        <v>43668</v>
      </c>
      <c r="C298" s="2">
        <v>0</v>
      </c>
      <c r="D298" s="2">
        <v>0</v>
      </c>
      <c r="E298" s="7">
        <f t="shared" si="9"/>
        <v>31755.98</v>
      </c>
    </row>
    <row r="299" spans="1:5" x14ac:dyDescent="0.25">
      <c r="A299" s="6">
        <v>43669</v>
      </c>
      <c r="C299" s="2">
        <v>0</v>
      </c>
      <c r="D299" s="2">
        <v>0</v>
      </c>
      <c r="E299" s="7">
        <f t="shared" si="9"/>
        <v>31755.98</v>
      </c>
    </row>
    <row r="300" spans="1:5" x14ac:dyDescent="0.25">
      <c r="A300" s="6">
        <v>43670</v>
      </c>
      <c r="C300" s="2">
        <v>0</v>
      </c>
      <c r="D300" s="2">
        <v>0</v>
      </c>
      <c r="E300" s="7">
        <f t="shared" si="9"/>
        <v>31755.98</v>
      </c>
    </row>
    <row r="301" spans="1:5" x14ac:dyDescent="0.25">
      <c r="A301" s="6">
        <v>43671</v>
      </c>
      <c r="C301" s="2">
        <v>0</v>
      </c>
      <c r="D301" s="2">
        <v>0</v>
      </c>
      <c r="E301" s="7">
        <f t="shared" si="9"/>
        <v>31755.98</v>
      </c>
    </row>
    <row r="302" spans="1:5" x14ac:dyDescent="0.25">
      <c r="A302" s="6">
        <v>43672</v>
      </c>
      <c r="C302" s="2">
        <v>0</v>
      </c>
      <c r="D302" s="2">
        <v>0</v>
      </c>
      <c r="E302" s="7">
        <f t="shared" si="9"/>
        <v>31755.98</v>
      </c>
    </row>
    <row r="303" spans="1:5" x14ac:dyDescent="0.25">
      <c r="A303" s="8">
        <v>43673</v>
      </c>
      <c r="C303" s="2">
        <v>0</v>
      </c>
      <c r="D303" s="2">
        <v>0</v>
      </c>
      <c r="E303" s="7">
        <f t="shared" si="9"/>
        <v>31755.98</v>
      </c>
    </row>
    <row r="304" spans="1:5" x14ac:dyDescent="0.25">
      <c r="A304" s="8">
        <v>43674</v>
      </c>
      <c r="C304" s="2">
        <v>0</v>
      </c>
      <c r="D304" s="2">
        <v>0</v>
      </c>
      <c r="E304" s="7">
        <f t="shared" si="9"/>
        <v>31755.98</v>
      </c>
    </row>
    <row r="305" spans="1:7" x14ac:dyDescent="0.25">
      <c r="A305" s="6">
        <v>43675</v>
      </c>
      <c r="C305" s="2">
        <v>0</v>
      </c>
      <c r="D305" s="2">
        <v>0</v>
      </c>
      <c r="E305" s="7">
        <f t="shared" si="9"/>
        <v>31755.98</v>
      </c>
    </row>
    <row r="306" spans="1:7" x14ac:dyDescent="0.25">
      <c r="A306" s="6">
        <v>43676</v>
      </c>
      <c r="C306" s="2">
        <v>0</v>
      </c>
      <c r="D306" s="2">
        <v>0</v>
      </c>
      <c r="E306" s="7">
        <f t="shared" si="9"/>
        <v>31755.98</v>
      </c>
    </row>
    <row r="307" spans="1:7" ht="15.75" thickBot="1" x14ac:dyDescent="0.3">
      <c r="A307" s="9">
        <v>43677</v>
      </c>
      <c r="B307" s="10"/>
      <c r="C307" s="11">
        <v>0</v>
      </c>
      <c r="D307" s="11">
        <v>0</v>
      </c>
      <c r="E307" s="12">
        <f t="shared" si="9"/>
        <v>31755.98</v>
      </c>
    </row>
    <row r="308" spans="1:7" x14ac:dyDescent="0.25">
      <c r="A308" s="6">
        <v>43678</v>
      </c>
      <c r="B308" s="3" t="s">
        <v>8</v>
      </c>
      <c r="C308" s="4">
        <v>230</v>
      </c>
      <c r="D308" s="2">
        <v>0</v>
      </c>
      <c r="E308" s="7">
        <f t="shared" si="9"/>
        <v>31985.98</v>
      </c>
      <c r="F308" s="14" t="s">
        <v>6</v>
      </c>
      <c r="G308" s="15">
        <f>G277+C309-D309-150-D315</f>
        <v>480</v>
      </c>
    </row>
    <row r="309" spans="1:7" x14ac:dyDescent="0.25">
      <c r="A309" s="6">
        <v>43679</v>
      </c>
      <c r="B309" t="s">
        <v>6</v>
      </c>
      <c r="C309" s="2">
        <v>230</v>
      </c>
      <c r="D309" s="2">
        <v>0</v>
      </c>
      <c r="E309" s="7">
        <f t="shared" si="9"/>
        <v>32215.98</v>
      </c>
      <c r="F309" s="14" t="s">
        <v>7</v>
      </c>
      <c r="G309" s="15">
        <f>G278+C311-D311-150</f>
        <v>0</v>
      </c>
    </row>
    <row r="310" spans="1:7" x14ac:dyDescent="0.25">
      <c r="A310" s="8">
        <v>43680</v>
      </c>
      <c r="B310" t="s">
        <v>9</v>
      </c>
      <c r="C310" s="2">
        <v>200</v>
      </c>
      <c r="D310" s="2">
        <v>0</v>
      </c>
      <c r="E310" s="7">
        <f t="shared" si="9"/>
        <v>32415.98</v>
      </c>
      <c r="F310" s="14" t="s">
        <v>8</v>
      </c>
      <c r="G310" s="15">
        <f>G279+C308-D308-150-D314</f>
        <v>125</v>
      </c>
    </row>
    <row r="311" spans="1:7" x14ac:dyDescent="0.25">
      <c r="A311" s="8">
        <v>43681</v>
      </c>
      <c r="B311" t="s">
        <v>7</v>
      </c>
      <c r="C311" s="2">
        <v>150</v>
      </c>
      <c r="D311" s="2">
        <v>0</v>
      </c>
      <c r="E311" s="7">
        <f t="shared" si="9"/>
        <v>32565.98</v>
      </c>
      <c r="F311" s="14" t="s">
        <v>9</v>
      </c>
      <c r="G311" s="15">
        <f>G280+C310-D310-150</f>
        <v>475</v>
      </c>
    </row>
    <row r="312" spans="1:7" x14ac:dyDescent="0.25">
      <c r="A312" s="6">
        <v>43682</v>
      </c>
      <c r="B312" t="s">
        <v>11</v>
      </c>
      <c r="C312" s="2">
        <v>150</v>
      </c>
      <c r="D312" s="2">
        <v>0</v>
      </c>
      <c r="E312" s="7">
        <f t="shared" si="9"/>
        <v>32715.98</v>
      </c>
      <c r="F312" s="14" t="s">
        <v>10</v>
      </c>
      <c r="G312" s="15">
        <f>G281-150</f>
        <v>-2000</v>
      </c>
    </row>
    <row r="313" spans="1:7" x14ac:dyDescent="0.25">
      <c r="A313" s="6">
        <v>43683</v>
      </c>
      <c r="C313" s="2">
        <v>0</v>
      </c>
      <c r="D313" s="2">
        <v>0</v>
      </c>
      <c r="E313" s="7">
        <f t="shared" si="9"/>
        <v>32715.98</v>
      </c>
      <c r="F313" s="14" t="s">
        <v>11</v>
      </c>
      <c r="G313" s="15">
        <f>G282+C312-D312-150</f>
        <v>0</v>
      </c>
    </row>
    <row r="314" spans="1:7" x14ac:dyDescent="0.25">
      <c r="A314" s="6">
        <v>43684</v>
      </c>
      <c r="B314" t="s">
        <v>34</v>
      </c>
      <c r="C314" s="2">
        <v>0</v>
      </c>
      <c r="D314" s="2">
        <v>500</v>
      </c>
      <c r="E314" s="7">
        <f t="shared" si="9"/>
        <v>32215.98</v>
      </c>
      <c r="F314" s="14" t="s">
        <v>12</v>
      </c>
      <c r="G314" s="16">
        <f>E337-G308-G309-G310-G311-G312-G313</f>
        <v>32735.98</v>
      </c>
    </row>
    <row r="315" spans="1:7" x14ac:dyDescent="0.25">
      <c r="A315" s="6">
        <v>43685</v>
      </c>
      <c r="B315" t="s">
        <v>35</v>
      </c>
      <c r="C315" s="2">
        <v>0</v>
      </c>
      <c r="D315" s="2">
        <v>400</v>
      </c>
      <c r="E315" s="7">
        <f t="shared" si="9"/>
        <v>31815.98</v>
      </c>
    </row>
    <row r="316" spans="1:7" x14ac:dyDescent="0.25">
      <c r="A316" s="6">
        <v>43686</v>
      </c>
      <c r="C316" s="2">
        <v>0</v>
      </c>
      <c r="D316" s="2">
        <v>0</v>
      </c>
      <c r="E316" s="7">
        <f t="shared" si="9"/>
        <v>31815.98</v>
      </c>
    </row>
    <row r="317" spans="1:7" x14ac:dyDescent="0.25">
      <c r="A317" s="8">
        <v>43687</v>
      </c>
      <c r="C317" s="2">
        <v>0</v>
      </c>
      <c r="D317" s="2">
        <v>0</v>
      </c>
      <c r="E317" s="7">
        <f t="shared" si="9"/>
        <v>31815.98</v>
      </c>
    </row>
    <row r="318" spans="1:7" x14ac:dyDescent="0.25">
      <c r="A318" s="8">
        <v>43688</v>
      </c>
      <c r="C318" s="2">
        <v>0</v>
      </c>
      <c r="D318" s="2">
        <v>0</v>
      </c>
      <c r="E318" s="7">
        <f t="shared" si="9"/>
        <v>31815.98</v>
      </c>
    </row>
    <row r="319" spans="1:7" x14ac:dyDescent="0.25">
      <c r="A319" s="6">
        <v>43689</v>
      </c>
      <c r="C319" s="2">
        <v>0</v>
      </c>
      <c r="D319" s="2">
        <v>0</v>
      </c>
      <c r="E319" s="7">
        <f t="shared" si="9"/>
        <v>31815.98</v>
      </c>
    </row>
    <row r="320" spans="1:7" x14ac:dyDescent="0.25">
      <c r="A320" s="6">
        <v>43690</v>
      </c>
      <c r="C320" s="2">
        <v>0</v>
      </c>
      <c r="D320" s="2">
        <v>0</v>
      </c>
      <c r="E320" s="7">
        <f t="shared" si="9"/>
        <v>31815.98</v>
      </c>
    </row>
    <row r="321" spans="1:5" x14ac:dyDescent="0.25">
      <c r="A321" s="6">
        <v>43691</v>
      </c>
      <c r="C321" s="2">
        <v>0</v>
      </c>
      <c r="D321" s="2">
        <v>0</v>
      </c>
      <c r="E321" s="7">
        <f t="shared" si="9"/>
        <v>31815.98</v>
      </c>
    </row>
    <row r="322" spans="1:5" x14ac:dyDescent="0.25">
      <c r="A322" s="6">
        <v>43692</v>
      </c>
      <c r="C322" s="2">
        <v>0</v>
      </c>
      <c r="D322" s="2">
        <v>0</v>
      </c>
      <c r="E322" s="7">
        <f t="shared" si="9"/>
        <v>31815.98</v>
      </c>
    </row>
    <row r="323" spans="1:5" x14ac:dyDescent="0.25">
      <c r="A323" s="6">
        <v>43693</v>
      </c>
      <c r="C323" s="2">
        <v>0</v>
      </c>
      <c r="D323" s="2">
        <v>0</v>
      </c>
      <c r="E323" s="7">
        <f t="shared" si="9"/>
        <v>31815.98</v>
      </c>
    </row>
    <row r="324" spans="1:5" x14ac:dyDescent="0.25">
      <c r="A324" s="8">
        <v>43694</v>
      </c>
      <c r="C324" s="2">
        <v>0</v>
      </c>
      <c r="D324" s="2">
        <v>0</v>
      </c>
      <c r="E324" s="7">
        <f t="shared" si="9"/>
        <v>31815.98</v>
      </c>
    </row>
    <row r="325" spans="1:5" x14ac:dyDescent="0.25">
      <c r="A325" s="8">
        <v>43695</v>
      </c>
      <c r="C325" s="2">
        <v>0</v>
      </c>
      <c r="D325" s="2">
        <v>0</v>
      </c>
      <c r="E325" s="7">
        <f t="shared" si="9"/>
        <v>31815.98</v>
      </c>
    </row>
    <row r="326" spans="1:5" x14ac:dyDescent="0.25">
      <c r="A326" s="6">
        <v>43696</v>
      </c>
      <c r="C326" s="2">
        <v>0</v>
      </c>
      <c r="D326" s="2">
        <v>0</v>
      </c>
      <c r="E326" s="7">
        <f t="shared" si="9"/>
        <v>31815.98</v>
      </c>
    </row>
    <row r="327" spans="1:5" x14ac:dyDescent="0.25">
      <c r="A327" s="6">
        <v>43697</v>
      </c>
      <c r="C327" s="2">
        <v>0</v>
      </c>
      <c r="D327" s="2">
        <v>0</v>
      </c>
      <c r="E327" s="7">
        <f t="shared" si="9"/>
        <v>31815.98</v>
      </c>
    </row>
    <row r="328" spans="1:5" x14ac:dyDescent="0.25">
      <c r="A328" s="6">
        <v>43698</v>
      </c>
      <c r="C328" s="2">
        <v>0</v>
      </c>
      <c r="D328" s="2">
        <v>0</v>
      </c>
      <c r="E328" s="7">
        <f t="shared" si="9"/>
        <v>31815.98</v>
      </c>
    </row>
    <row r="329" spans="1:5" x14ac:dyDescent="0.25">
      <c r="A329" s="6">
        <v>43699</v>
      </c>
      <c r="C329" s="2">
        <v>0</v>
      </c>
      <c r="D329" s="2">
        <v>0</v>
      </c>
      <c r="E329" s="7">
        <f t="shared" si="9"/>
        <v>31815.98</v>
      </c>
    </row>
    <row r="330" spans="1:5" x14ac:dyDescent="0.25">
      <c r="A330" s="6">
        <v>43700</v>
      </c>
      <c r="C330" s="2">
        <v>0</v>
      </c>
      <c r="D330" s="2">
        <v>0</v>
      </c>
      <c r="E330" s="7">
        <f t="shared" si="9"/>
        <v>31815.98</v>
      </c>
    </row>
    <row r="331" spans="1:5" x14ac:dyDescent="0.25">
      <c r="A331" s="8">
        <v>43701</v>
      </c>
      <c r="C331" s="2">
        <v>0</v>
      </c>
      <c r="D331" s="2">
        <v>0</v>
      </c>
      <c r="E331" s="7">
        <f t="shared" si="9"/>
        <v>31815.98</v>
      </c>
    </row>
    <row r="332" spans="1:5" x14ac:dyDescent="0.25">
      <c r="A332" s="8">
        <v>43702</v>
      </c>
      <c r="C332" s="2">
        <v>0</v>
      </c>
      <c r="D332" s="2">
        <v>0</v>
      </c>
      <c r="E332" s="7">
        <f t="shared" si="9"/>
        <v>31815.98</v>
      </c>
    </row>
    <row r="333" spans="1:5" x14ac:dyDescent="0.25">
      <c r="A333" s="6">
        <v>43703</v>
      </c>
      <c r="C333" s="2">
        <v>0</v>
      </c>
      <c r="D333" s="2">
        <v>0</v>
      </c>
      <c r="E333" s="7">
        <f t="shared" si="9"/>
        <v>31815.98</v>
      </c>
    </row>
    <row r="334" spans="1:5" x14ac:dyDescent="0.25">
      <c r="A334" s="6">
        <v>43704</v>
      </c>
      <c r="C334" s="2">
        <v>0</v>
      </c>
      <c r="D334" s="2">
        <v>0</v>
      </c>
      <c r="E334" s="7">
        <f t="shared" si="9"/>
        <v>31815.98</v>
      </c>
    </row>
    <row r="335" spans="1:5" x14ac:dyDescent="0.25">
      <c r="A335" s="6">
        <v>43705</v>
      </c>
      <c r="C335" s="2">
        <v>0</v>
      </c>
      <c r="D335" s="2">
        <v>0</v>
      </c>
      <c r="E335" s="7">
        <f t="shared" si="9"/>
        <v>31815.98</v>
      </c>
    </row>
    <row r="336" spans="1:5" x14ac:dyDescent="0.25">
      <c r="A336" s="6">
        <v>43706</v>
      </c>
      <c r="C336" s="2">
        <v>0</v>
      </c>
      <c r="D336" s="2">
        <v>0</v>
      </c>
      <c r="E336" s="7">
        <f t="shared" si="9"/>
        <v>31815.98</v>
      </c>
    </row>
    <row r="337" spans="1:7" x14ac:dyDescent="0.25">
      <c r="A337" s="6">
        <v>43707</v>
      </c>
      <c r="C337" s="2">
        <v>0</v>
      </c>
      <c r="D337" s="2">
        <v>0</v>
      </c>
      <c r="E337" s="7">
        <f t="shared" si="9"/>
        <v>31815.98</v>
      </c>
    </row>
    <row r="338" spans="1:7" ht="15.75" thickBot="1" x14ac:dyDescent="0.3">
      <c r="A338" s="13">
        <v>43708</v>
      </c>
      <c r="B338" s="10"/>
      <c r="C338" s="11">
        <v>0</v>
      </c>
      <c r="D338" s="11">
        <v>0</v>
      </c>
      <c r="E338" s="12">
        <f t="shared" si="9"/>
        <v>31815.98</v>
      </c>
    </row>
    <row r="339" spans="1:7" x14ac:dyDescent="0.25">
      <c r="A339" s="8">
        <v>43709</v>
      </c>
      <c r="B339" s="3" t="s">
        <v>8</v>
      </c>
      <c r="C339" s="4">
        <v>230</v>
      </c>
      <c r="D339" s="2">
        <v>0</v>
      </c>
      <c r="E339" s="7">
        <f t="shared" si="9"/>
        <v>32045.98</v>
      </c>
      <c r="F339" s="14" t="s">
        <v>6</v>
      </c>
      <c r="G339" s="15">
        <f>G308+C340-D340-150-D346</f>
        <v>560</v>
      </c>
    </row>
    <row r="340" spans="1:7" x14ac:dyDescent="0.25">
      <c r="A340" s="6">
        <v>43710</v>
      </c>
      <c r="B340" t="s">
        <v>6</v>
      </c>
      <c r="C340" s="2">
        <v>230</v>
      </c>
      <c r="D340" s="2">
        <v>0</v>
      </c>
      <c r="E340" s="7">
        <f t="shared" si="9"/>
        <v>32275.98</v>
      </c>
      <c r="F340" s="14" t="s">
        <v>7</v>
      </c>
      <c r="G340" s="15">
        <f>G309+C342-D342-150</f>
        <v>0</v>
      </c>
    </row>
    <row r="341" spans="1:7" x14ac:dyDescent="0.25">
      <c r="A341" s="6">
        <v>43711</v>
      </c>
      <c r="B341" t="s">
        <v>9</v>
      </c>
      <c r="C341" s="2">
        <v>200</v>
      </c>
      <c r="D341" s="2">
        <v>0</v>
      </c>
      <c r="E341" s="7">
        <f t="shared" si="9"/>
        <v>32475.98</v>
      </c>
      <c r="F341" s="14" t="s">
        <v>8</v>
      </c>
      <c r="G341" s="15">
        <f>G310+C339-D339-150-D345</f>
        <v>205</v>
      </c>
    </row>
    <row r="342" spans="1:7" x14ac:dyDescent="0.25">
      <c r="A342" s="6">
        <v>43712</v>
      </c>
      <c r="B342" t="s">
        <v>7</v>
      </c>
      <c r="C342" s="2">
        <v>150</v>
      </c>
      <c r="D342" s="2">
        <v>0</v>
      </c>
      <c r="E342" s="7">
        <f t="shared" si="9"/>
        <v>32625.98</v>
      </c>
      <c r="F342" s="14" t="s">
        <v>9</v>
      </c>
      <c r="G342" s="15">
        <f>G311+C341-D341-150</f>
        <v>525</v>
      </c>
    </row>
    <row r="343" spans="1:7" x14ac:dyDescent="0.25">
      <c r="A343" s="6">
        <v>43713</v>
      </c>
      <c r="B343" t="s">
        <v>11</v>
      </c>
      <c r="C343" s="2">
        <v>150</v>
      </c>
      <c r="D343" s="2">
        <v>0</v>
      </c>
      <c r="E343" s="7">
        <f t="shared" si="9"/>
        <v>32775.979999999996</v>
      </c>
      <c r="F343" s="14" t="s">
        <v>10</v>
      </c>
      <c r="G343" s="15">
        <f>G312-150+C344</f>
        <v>-150</v>
      </c>
    </row>
    <row r="344" spans="1:7" x14ac:dyDescent="0.25">
      <c r="A344" s="6">
        <v>43714</v>
      </c>
      <c r="B344" t="s">
        <v>10</v>
      </c>
      <c r="C344" s="2">
        <v>2000</v>
      </c>
      <c r="D344" s="2">
        <v>0</v>
      </c>
      <c r="E344" s="7">
        <f t="shared" si="9"/>
        <v>34775.979999999996</v>
      </c>
      <c r="F344" s="14" t="s">
        <v>11</v>
      </c>
      <c r="G344" s="15">
        <f>G313+C343-D343-150</f>
        <v>0</v>
      </c>
    </row>
    <row r="345" spans="1:7" x14ac:dyDescent="0.25">
      <c r="A345" s="8">
        <v>43715</v>
      </c>
      <c r="C345" s="2">
        <v>0</v>
      </c>
      <c r="D345" s="2">
        <v>0</v>
      </c>
      <c r="E345" s="7">
        <f t="shared" si="9"/>
        <v>34775.979999999996</v>
      </c>
      <c r="F345" s="14" t="s">
        <v>12</v>
      </c>
      <c r="G345" s="16">
        <f>E368-G339-G340-G341-G342-G343-G344</f>
        <v>33635.979999999996</v>
      </c>
    </row>
    <row r="346" spans="1:7" x14ac:dyDescent="0.25">
      <c r="A346" s="8">
        <v>43716</v>
      </c>
      <c r="C346" s="2">
        <v>0</v>
      </c>
      <c r="D346" s="2">
        <v>0</v>
      </c>
      <c r="E346" s="7">
        <f t="shared" si="9"/>
        <v>34775.979999999996</v>
      </c>
    </row>
    <row r="347" spans="1:7" x14ac:dyDescent="0.25">
      <c r="A347" s="6">
        <v>43717</v>
      </c>
      <c r="C347" s="2">
        <v>0</v>
      </c>
      <c r="D347" s="2">
        <v>0</v>
      </c>
      <c r="E347" s="7">
        <f t="shared" si="9"/>
        <v>34775.979999999996</v>
      </c>
    </row>
    <row r="348" spans="1:7" x14ac:dyDescent="0.25">
      <c r="A348" s="6">
        <v>43718</v>
      </c>
      <c r="C348" s="2">
        <v>0</v>
      </c>
      <c r="D348" s="2">
        <v>0</v>
      </c>
      <c r="E348" s="7">
        <f t="shared" si="9"/>
        <v>34775.979999999996</v>
      </c>
    </row>
    <row r="349" spans="1:7" x14ac:dyDescent="0.25">
      <c r="A349" s="6">
        <v>43719</v>
      </c>
      <c r="C349" s="2">
        <v>0</v>
      </c>
      <c r="D349" s="2">
        <v>0</v>
      </c>
      <c r="E349" s="7">
        <f t="shared" si="9"/>
        <v>34775.979999999996</v>
      </c>
    </row>
    <row r="350" spans="1:7" x14ac:dyDescent="0.25">
      <c r="A350" s="6">
        <v>43720</v>
      </c>
      <c r="C350" s="2">
        <v>0</v>
      </c>
      <c r="D350" s="2">
        <v>0</v>
      </c>
      <c r="E350" s="7">
        <f t="shared" si="9"/>
        <v>34775.979999999996</v>
      </c>
    </row>
    <row r="351" spans="1:7" x14ac:dyDescent="0.25">
      <c r="A351" s="6">
        <v>43721</v>
      </c>
      <c r="C351" s="2">
        <v>0</v>
      </c>
      <c r="D351" s="2">
        <v>0</v>
      </c>
      <c r="E351" s="7">
        <f t="shared" si="9"/>
        <v>34775.979999999996</v>
      </c>
    </row>
    <row r="352" spans="1:7" x14ac:dyDescent="0.25">
      <c r="A352" s="8">
        <v>43722</v>
      </c>
      <c r="C352" s="2">
        <v>0</v>
      </c>
      <c r="D352" s="2">
        <v>0</v>
      </c>
      <c r="E352" s="7">
        <f t="shared" si="9"/>
        <v>34775.979999999996</v>
      </c>
    </row>
    <row r="353" spans="1:5" x14ac:dyDescent="0.25">
      <c r="A353" s="8">
        <v>43723</v>
      </c>
      <c r="C353" s="2">
        <v>0</v>
      </c>
      <c r="D353" s="2">
        <v>0</v>
      </c>
      <c r="E353" s="7">
        <f t="shared" si="9"/>
        <v>34775.979999999996</v>
      </c>
    </row>
    <row r="354" spans="1:5" x14ac:dyDescent="0.25">
      <c r="A354" s="6">
        <v>43724</v>
      </c>
      <c r="C354" s="2">
        <v>0</v>
      </c>
      <c r="D354" s="2">
        <v>0</v>
      </c>
      <c r="E354" s="7">
        <f t="shared" si="9"/>
        <v>34775.979999999996</v>
      </c>
    </row>
    <row r="355" spans="1:5" x14ac:dyDescent="0.25">
      <c r="A355" s="6">
        <v>43725</v>
      </c>
      <c r="C355" s="2">
        <v>0</v>
      </c>
      <c r="D355" s="2">
        <v>0</v>
      </c>
      <c r="E355" s="7">
        <f t="shared" si="9"/>
        <v>34775.979999999996</v>
      </c>
    </row>
    <row r="356" spans="1:5" x14ac:dyDescent="0.25">
      <c r="A356" s="6">
        <v>43726</v>
      </c>
      <c r="C356" s="2">
        <v>0</v>
      </c>
      <c r="D356" s="2">
        <v>0</v>
      </c>
      <c r="E356" s="7">
        <f t="shared" si="9"/>
        <v>34775.979999999996</v>
      </c>
    </row>
    <row r="357" spans="1:5" x14ac:dyDescent="0.25">
      <c r="A357" s="6">
        <v>43727</v>
      </c>
      <c r="C357" s="2">
        <v>0</v>
      </c>
      <c r="D357" s="2">
        <v>0</v>
      </c>
      <c r="E357" s="7">
        <f t="shared" si="9"/>
        <v>34775.979999999996</v>
      </c>
    </row>
    <row r="358" spans="1:5" x14ac:dyDescent="0.25">
      <c r="A358" s="6">
        <v>43728</v>
      </c>
      <c r="C358" s="2">
        <v>0</v>
      </c>
      <c r="D358" s="2">
        <v>0</v>
      </c>
      <c r="E358" s="7">
        <f t="shared" ref="E358:E421" si="10">E357+C358-D358</f>
        <v>34775.979999999996</v>
      </c>
    </row>
    <row r="359" spans="1:5" x14ac:dyDescent="0.25">
      <c r="A359" s="8">
        <v>43729</v>
      </c>
      <c r="C359" s="2">
        <v>0</v>
      </c>
      <c r="D359" s="2">
        <v>0</v>
      </c>
      <c r="E359" s="7">
        <f t="shared" si="10"/>
        <v>34775.979999999996</v>
      </c>
    </row>
    <row r="360" spans="1:5" x14ac:dyDescent="0.25">
      <c r="A360" s="8">
        <v>43730</v>
      </c>
      <c r="C360" s="2">
        <v>0</v>
      </c>
      <c r="D360" s="2">
        <v>0</v>
      </c>
      <c r="E360" s="7">
        <f t="shared" si="10"/>
        <v>34775.979999999996</v>
      </c>
    </row>
    <row r="361" spans="1:5" x14ac:dyDescent="0.25">
      <c r="A361" s="6">
        <v>43731</v>
      </c>
      <c r="C361" s="2">
        <v>0</v>
      </c>
      <c r="D361" s="2">
        <v>0</v>
      </c>
      <c r="E361" s="7">
        <f t="shared" si="10"/>
        <v>34775.979999999996</v>
      </c>
    </row>
    <row r="362" spans="1:5" x14ac:dyDescent="0.25">
      <c r="A362" s="6">
        <v>43732</v>
      </c>
      <c r="C362" s="2">
        <v>0</v>
      </c>
      <c r="D362" s="2">
        <v>0</v>
      </c>
      <c r="E362" s="7">
        <f t="shared" si="10"/>
        <v>34775.979999999996</v>
      </c>
    </row>
    <row r="363" spans="1:5" x14ac:dyDescent="0.25">
      <c r="A363" s="6">
        <v>43733</v>
      </c>
      <c r="C363" s="2">
        <v>0</v>
      </c>
      <c r="D363" s="2">
        <v>0</v>
      </c>
      <c r="E363" s="7">
        <f t="shared" si="10"/>
        <v>34775.979999999996</v>
      </c>
    </row>
    <row r="364" spans="1:5" x14ac:dyDescent="0.25">
      <c r="A364" s="6">
        <v>43734</v>
      </c>
      <c r="C364" s="2">
        <v>0</v>
      </c>
      <c r="D364" s="2">
        <v>0</v>
      </c>
      <c r="E364" s="7">
        <f t="shared" si="10"/>
        <v>34775.979999999996</v>
      </c>
    </row>
    <row r="365" spans="1:5" x14ac:dyDescent="0.25">
      <c r="A365" s="6">
        <v>43735</v>
      </c>
      <c r="C365" s="2">
        <v>0</v>
      </c>
      <c r="D365" s="2">
        <v>0</v>
      </c>
      <c r="E365" s="7">
        <f t="shared" si="10"/>
        <v>34775.979999999996</v>
      </c>
    </row>
    <row r="366" spans="1:5" x14ac:dyDescent="0.25">
      <c r="A366" s="8">
        <v>43736</v>
      </c>
      <c r="C366" s="2">
        <v>0</v>
      </c>
      <c r="D366" s="2">
        <v>0</v>
      </c>
      <c r="E366" s="7">
        <f t="shared" si="10"/>
        <v>34775.979999999996</v>
      </c>
    </row>
    <row r="367" spans="1:5" x14ac:dyDescent="0.25">
      <c r="A367" s="8">
        <v>43737</v>
      </c>
      <c r="C367" s="2">
        <v>0</v>
      </c>
      <c r="D367" s="2">
        <v>0</v>
      </c>
      <c r="E367" s="7">
        <f t="shared" si="10"/>
        <v>34775.979999999996</v>
      </c>
    </row>
    <row r="368" spans="1:5" ht="15.75" thickBot="1" x14ac:dyDescent="0.3">
      <c r="A368" s="9">
        <v>43738</v>
      </c>
      <c r="B368" s="10"/>
      <c r="C368" s="11">
        <v>0</v>
      </c>
      <c r="D368" s="11">
        <v>0</v>
      </c>
      <c r="E368" s="12">
        <f t="shared" si="10"/>
        <v>34775.979999999996</v>
      </c>
    </row>
    <row r="369" spans="1:7" x14ac:dyDescent="0.25">
      <c r="A369" s="6">
        <v>43739</v>
      </c>
      <c r="B369" s="3" t="s">
        <v>8</v>
      </c>
      <c r="C369" s="4">
        <v>230</v>
      </c>
      <c r="D369" s="2">
        <v>0</v>
      </c>
      <c r="E369" s="7">
        <f t="shared" si="10"/>
        <v>35005.979999999996</v>
      </c>
      <c r="F369" s="14" t="s">
        <v>6</v>
      </c>
      <c r="G369" s="15">
        <f>G339+C370-D370-150-D376</f>
        <v>640</v>
      </c>
    </row>
    <row r="370" spans="1:7" x14ac:dyDescent="0.25">
      <c r="A370" s="6">
        <v>43740</v>
      </c>
      <c r="B370" t="s">
        <v>6</v>
      </c>
      <c r="C370" s="2">
        <v>230</v>
      </c>
      <c r="D370" s="2">
        <v>0</v>
      </c>
      <c r="E370" s="7">
        <f t="shared" si="10"/>
        <v>35235.979999999996</v>
      </c>
      <c r="F370" s="14" t="s">
        <v>7</v>
      </c>
      <c r="G370" s="15">
        <f>G340+C372-D372-150</f>
        <v>0</v>
      </c>
    </row>
    <row r="371" spans="1:7" x14ac:dyDescent="0.25">
      <c r="A371" s="6">
        <v>43741</v>
      </c>
      <c r="B371" t="s">
        <v>9</v>
      </c>
      <c r="C371" s="2">
        <v>200</v>
      </c>
      <c r="D371" s="2">
        <v>0</v>
      </c>
      <c r="E371" s="7">
        <f t="shared" si="10"/>
        <v>35435.979999999996</v>
      </c>
      <c r="F371" s="14" t="s">
        <v>8</v>
      </c>
      <c r="G371" s="15">
        <f>G341+C369-D369-150-D375</f>
        <v>285</v>
      </c>
    </row>
    <row r="372" spans="1:7" x14ac:dyDescent="0.25">
      <c r="A372" s="6">
        <v>43742</v>
      </c>
      <c r="B372" t="s">
        <v>7</v>
      </c>
      <c r="C372" s="2">
        <v>150</v>
      </c>
      <c r="D372" s="2">
        <v>0</v>
      </c>
      <c r="E372" s="7">
        <f t="shared" si="10"/>
        <v>35585.979999999996</v>
      </c>
      <c r="F372" s="14" t="s">
        <v>9</v>
      </c>
      <c r="G372" s="15">
        <f>G342+C371-D371-150</f>
        <v>575</v>
      </c>
    </row>
    <row r="373" spans="1:7" x14ac:dyDescent="0.25">
      <c r="A373" s="8">
        <v>43743</v>
      </c>
      <c r="B373" t="s">
        <v>11</v>
      </c>
      <c r="C373" s="2">
        <v>150</v>
      </c>
      <c r="D373" s="2">
        <v>0</v>
      </c>
      <c r="E373" s="7">
        <f t="shared" si="10"/>
        <v>35735.979999999996</v>
      </c>
      <c r="F373" s="14" t="s">
        <v>10</v>
      </c>
      <c r="G373" s="15">
        <f>G343-150+C374</f>
        <v>-300</v>
      </c>
    </row>
    <row r="374" spans="1:7" x14ac:dyDescent="0.25">
      <c r="A374" s="8">
        <v>43744</v>
      </c>
      <c r="C374" s="2">
        <v>0</v>
      </c>
      <c r="D374" s="2">
        <v>0</v>
      </c>
      <c r="E374" s="7">
        <f t="shared" si="10"/>
        <v>35735.979999999996</v>
      </c>
      <c r="F374" s="14" t="s">
        <v>11</v>
      </c>
      <c r="G374" s="15">
        <f>G344+C373-D373-150</f>
        <v>0</v>
      </c>
    </row>
    <row r="375" spans="1:7" x14ac:dyDescent="0.25">
      <c r="A375" s="6">
        <v>43745</v>
      </c>
      <c r="C375" s="2">
        <v>0</v>
      </c>
      <c r="D375" s="2">
        <v>0</v>
      </c>
      <c r="E375" s="7">
        <f t="shared" si="10"/>
        <v>35735.979999999996</v>
      </c>
      <c r="F375" s="14" t="s">
        <v>12</v>
      </c>
      <c r="G375" s="16">
        <f>E398-G369-G370-G371-G372-G373-G374</f>
        <v>34535.979999999996</v>
      </c>
    </row>
    <row r="376" spans="1:7" x14ac:dyDescent="0.25">
      <c r="A376" s="6">
        <v>43746</v>
      </c>
      <c r="C376" s="2">
        <v>0</v>
      </c>
      <c r="D376" s="2">
        <v>0</v>
      </c>
      <c r="E376" s="7">
        <f t="shared" si="10"/>
        <v>35735.979999999996</v>
      </c>
    </row>
    <row r="377" spans="1:7" x14ac:dyDescent="0.25">
      <c r="A377" s="6">
        <v>43747</v>
      </c>
      <c r="C377" s="2">
        <v>0</v>
      </c>
      <c r="D377" s="2">
        <v>0</v>
      </c>
      <c r="E377" s="7">
        <f t="shared" si="10"/>
        <v>35735.979999999996</v>
      </c>
    </row>
    <row r="378" spans="1:7" x14ac:dyDescent="0.25">
      <c r="A378" s="6">
        <v>43748</v>
      </c>
      <c r="C378" s="2">
        <v>0</v>
      </c>
      <c r="D378" s="2">
        <v>0</v>
      </c>
      <c r="E378" s="7">
        <f t="shared" si="10"/>
        <v>35735.979999999996</v>
      </c>
    </row>
    <row r="379" spans="1:7" x14ac:dyDescent="0.25">
      <c r="A379" s="6">
        <v>43749</v>
      </c>
      <c r="C379" s="2">
        <v>0</v>
      </c>
      <c r="D379" s="2">
        <v>0</v>
      </c>
      <c r="E379" s="7">
        <f t="shared" si="10"/>
        <v>35735.979999999996</v>
      </c>
    </row>
    <row r="380" spans="1:7" x14ac:dyDescent="0.25">
      <c r="A380" s="8">
        <v>43750</v>
      </c>
      <c r="C380" s="2">
        <v>0</v>
      </c>
      <c r="D380" s="2">
        <v>0</v>
      </c>
      <c r="E380" s="7">
        <f t="shared" si="10"/>
        <v>35735.979999999996</v>
      </c>
    </row>
    <row r="381" spans="1:7" x14ac:dyDescent="0.25">
      <c r="A381" s="8">
        <v>43751</v>
      </c>
      <c r="C381" s="2">
        <v>0</v>
      </c>
      <c r="D381" s="2">
        <v>0</v>
      </c>
      <c r="E381" s="7">
        <f t="shared" si="10"/>
        <v>35735.979999999996</v>
      </c>
    </row>
    <row r="382" spans="1:7" x14ac:dyDescent="0.25">
      <c r="A382" s="6">
        <v>43752</v>
      </c>
      <c r="C382" s="2">
        <v>0</v>
      </c>
      <c r="D382" s="2">
        <v>0</v>
      </c>
      <c r="E382" s="7">
        <f t="shared" si="10"/>
        <v>35735.979999999996</v>
      </c>
    </row>
    <row r="383" spans="1:7" x14ac:dyDescent="0.25">
      <c r="A383" s="6">
        <v>43753</v>
      </c>
      <c r="C383" s="2">
        <v>0</v>
      </c>
      <c r="D383" s="2">
        <v>0</v>
      </c>
      <c r="E383" s="7">
        <f t="shared" si="10"/>
        <v>35735.979999999996</v>
      </c>
    </row>
    <row r="384" spans="1:7" x14ac:dyDescent="0.25">
      <c r="A384" s="6">
        <v>43754</v>
      </c>
      <c r="C384" s="2">
        <v>0</v>
      </c>
      <c r="D384" s="2">
        <v>0</v>
      </c>
      <c r="E384" s="7">
        <f t="shared" si="10"/>
        <v>35735.979999999996</v>
      </c>
    </row>
    <row r="385" spans="1:7" x14ac:dyDescent="0.25">
      <c r="A385" s="6">
        <v>43755</v>
      </c>
      <c r="C385" s="2">
        <v>0</v>
      </c>
      <c r="D385" s="2">
        <v>0</v>
      </c>
      <c r="E385" s="7">
        <f t="shared" si="10"/>
        <v>35735.979999999996</v>
      </c>
    </row>
    <row r="386" spans="1:7" x14ac:dyDescent="0.25">
      <c r="A386" s="6">
        <v>43756</v>
      </c>
      <c r="C386" s="2">
        <v>0</v>
      </c>
      <c r="D386" s="2">
        <v>0</v>
      </c>
      <c r="E386" s="7">
        <f t="shared" si="10"/>
        <v>35735.979999999996</v>
      </c>
    </row>
    <row r="387" spans="1:7" x14ac:dyDescent="0.25">
      <c r="A387" s="8">
        <v>43757</v>
      </c>
      <c r="C387" s="2">
        <v>0</v>
      </c>
      <c r="D387" s="2">
        <v>0</v>
      </c>
      <c r="E387" s="7">
        <f t="shared" si="10"/>
        <v>35735.979999999996</v>
      </c>
    </row>
    <row r="388" spans="1:7" x14ac:dyDescent="0.25">
      <c r="A388" s="8">
        <v>43758</v>
      </c>
      <c r="C388" s="2">
        <v>0</v>
      </c>
      <c r="D388" s="2">
        <v>0</v>
      </c>
      <c r="E388" s="7">
        <f t="shared" si="10"/>
        <v>35735.979999999996</v>
      </c>
    </row>
    <row r="389" spans="1:7" x14ac:dyDescent="0.25">
      <c r="A389" s="6">
        <v>43759</v>
      </c>
      <c r="C389" s="2">
        <v>0</v>
      </c>
      <c r="D389" s="2">
        <v>0</v>
      </c>
      <c r="E389" s="7">
        <f t="shared" si="10"/>
        <v>35735.979999999996</v>
      </c>
    </row>
    <row r="390" spans="1:7" x14ac:dyDescent="0.25">
      <c r="A390" s="6">
        <v>43760</v>
      </c>
      <c r="C390" s="2">
        <v>0</v>
      </c>
      <c r="D390" s="2">
        <v>0</v>
      </c>
      <c r="E390" s="7">
        <f t="shared" si="10"/>
        <v>35735.979999999996</v>
      </c>
    </row>
    <row r="391" spans="1:7" x14ac:dyDescent="0.25">
      <c r="A391" s="6">
        <v>43761</v>
      </c>
      <c r="C391" s="2">
        <v>0</v>
      </c>
      <c r="D391" s="2">
        <v>0</v>
      </c>
      <c r="E391" s="7">
        <f t="shared" si="10"/>
        <v>35735.979999999996</v>
      </c>
    </row>
    <row r="392" spans="1:7" x14ac:dyDescent="0.25">
      <c r="A392" s="6">
        <v>43762</v>
      </c>
      <c r="C392" s="2">
        <v>0</v>
      </c>
      <c r="D392" s="2">
        <v>0</v>
      </c>
      <c r="E392" s="7">
        <f t="shared" si="10"/>
        <v>35735.979999999996</v>
      </c>
    </row>
    <row r="393" spans="1:7" x14ac:dyDescent="0.25">
      <c r="A393" s="6">
        <v>43763</v>
      </c>
      <c r="C393" s="2">
        <v>0</v>
      </c>
      <c r="D393" s="2">
        <v>0</v>
      </c>
      <c r="E393" s="7">
        <f t="shared" si="10"/>
        <v>35735.979999999996</v>
      </c>
    </row>
    <row r="394" spans="1:7" x14ac:dyDescent="0.25">
      <c r="A394" s="8">
        <v>43764</v>
      </c>
      <c r="C394" s="2">
        <v>0</v>
      </c>
      <c r="D394" s="2">
        <v>0</v>
      </c>
      <c r="E394" s="7">
        <f t="shared" si="10"/>
        <v>35735.979999999996</v>
      </c>
    </row>
    <row r="395" spans="1:7" x14ac:dyDescent="0.25">
      <c r="A395" s="8">
        <v>43765</v>
      </c>
      <c r="C395" s="2">
        <v>0</v>
      </c>
      <c r="D395" s="2">
        <v>0</v>
      </c>
      <c r="E395" s="7">
        <f t="shared" si="10"/>
        <v>35735.979999999996</v>
      </c>
    </row>
    <row r="396" spans="1:7" x14ac:dyDescent="0.25">
      <c r="A396" s="6">
        <v>43766</v>
      </c>
      <c r="C396" s="2">
        <v>0</v>
      </c>
      <c r="D396" s="2">
        <v>0</v>
      </c>
      <c r="E396" s="7">
        <f t="shared" si="10"/>
        <v>35735.979999999996</v>
      </c>
    </row>
    <row r="397" spans="1:7" x14ac:dyDescent="0.25">
      <c r="A397" s="6">
        <v>43767</v>
      </c>
      <c r="C397" s="2">
        <v>0</v>
      </c>
      <c r="D397" s="2">
        <v>0</v>
      </c>
      <c r="E397" s="7">
        <f t="shared" si="10"/>
        <v>35735.979999999996</v>
      </c>
    </row>
    <row r="398" spans="1:7" x14ac:dyDescent="0.25">
      <c r="A398" s="6">
        <v>43768</v>
      </c>
      <c r="C398" s="2">
        <v>0</v>
      </c>
      <c r="D398" s="2">
        <v>0</v>
      </c>
      <c r="E398" s="7">
        <f t="shared" si="10"/>
        <v>35735.979999999996</v>
      </c>
    </row>
    <row r="399" spans="1:7" ht="15.75" thickBot="1" x14ac:dyDescent="0.3">
      <c r="A399" s="9">
        <v>43769</v>
      </c>
      <c r="B399" s="10"/>
      <c r="C399" s="11">
        <v>0</v>
      </c>
      <c r="D399" s="11">
        <v>0</v>
      </c>
      <c r="E399" s="12">
        <f>E398+C399-D399</f>
        <v>35735.979999999996</v>
      </c>
    </row>
    <row r="400" spans="1:7" x14ac:dyDescent="0.25">
      <c r="A400" s="6">
        <v>43770</v>
      </c>
      <c r="B400" s="3" t="s">
        <v>8</v>
      </c>
      <c r="C400" s="4">
        <v>230</v>
      </c>
      <c r="D400" s="2">
        <v>0</v>
      </c>
      <c r="E400" s="7">
        <f t="shared" si="10"/>
        <v>35965.979999999996</v>
      </c>
      <c r="F400" s="14" t="s">
        <v>6</v>
      </c>
      <c r="G400" s="15">
        <f>G369+C401-D401-150-D407</f>
        <v>720</v>
      </c>
    </row>
    <row r="401" spans="1:7" x14ac:dyDescent="0.25">
      <c r="A401" s="8">
        <v>43771</v>
      </c>
      <c r="B401" t="s">
        <v>6</v>
      </c>
      <c r="C401" s="2">
        <v>230</v>
      </c>
      <c r="D401" s="2">
        <v>0</v>
      </c>
      <c r="E401" s="7">
        <f t="shared" si="10"/>
        <v>36195.979999999996</v>
      </c>
      <c r="F401" s="14" t="s">
        <v>7</v>
      </c>
      <c r="G401" s="15">
        <f>G370+C403-D403-150</f>
        <v>0</v>
      </c>
    </row>
    <row r="402" spans="1:7" x14ac:dyDescent="0.25">
      <c r="A402" s="8">
        <v>43772</v>
      </c>
      <c r="B402" t="s">
        <v>9</v>
      </c>
      <c r="C402" s="2">
        <v>200</v>
      </c>
      <c r="D402" s="2">
        <v>0</v>
      </c>
      <c r="E402" s="7">
        <f t="shared" si="10"/>
        <v>36395.979999999996</v>
      </c>
      <c r="F402" s="14" t="s">
        <v>8</v>
      </c>
      <c r="G402" s="15">
        <f>G371+C400-D400-150-D406</f>
        <v>365</v>
      </c>
    </row>
    <row r="403" spans="1:7" x14ac:dyDescent="0.25">
      <c r="A403" s="6">
        <v>43773</v>
      </c>
      <c r="B403" t="s">
        <v>7</v>
      </c>
      <c r="C403" s="2">
        <v>150</v>
      </c>
      <c r="D403" s="2">
        <v>0</v>
      </c>
      <c r="E403" s="7">
        <f t="shared" si="10"/>
        <v>36545.979999999996</v>
      </c>
      <c r="F403" s="14" t="s">
        <v>9</v>
      </c>
      <c r="G403" s="15">
        <f>G372+C402-D402-150</f>
        <v>625</v>
      </c>
    </row>
    <row r="404" spans="1:7" x14ac:dyDescent="0.25">
      <c r="A404" s="6">
        <v>43774</v>
      </c>
      <c r="B404" t="s">
        <v>11</v>
      </c>
      <c r="C404" s="2">
        <v>150</v>
      </c>
      <c r="D404" s="2">
        <v>0</v>
      </c>
      <c r="E404" s="7">
        <f t="shared" si="10"/>
        <v>36695.979999999996</v>
      </c>
      <c r="F404" s="14" t="s">
        <v>10</v>
      </c>
      <c r="G404" s="15">
        <f>G373-150+C405</f>
        <v>-450</v>
      </c>
    </row>
    <row r="405" spans="1:7" x14ac:dyDescent="0.25">
      <c r="A405" s="6">
        <v>43775</v>
      </c>
      <c r="C405" s="2">
        <v>0</v>
      </c>
      <c r="D405" s="2">
        <v>0</v>
      </c>
      <c r="E405" s="7">
        <f t="shared" si="10"/>
        <v>36695.979999999996</v>
      </c>
      <c r="F405" s="14" t="s">
        <v>11</v>
      </c>
      <c r="G405" s="15">
        <f>G374+C404-D404-150</f>
        <v>0</v>
      </c>
    </row>
    <row r="406" spans="1:7" x14ac:dyDescent="0.25">
      <c r="A406" s="6">
        <v>43776</v>
      </c>
      <c r="C406" s="2">
        <v>0</v>
      </c>
      <c r="D406" s="2">
        <v>0</v>
      </c>
      <c r="E406" s="7">
        <f t="shared" si="10"/>
        <v>36695.979999999996</v>
      </c>
      <c r="F406" s="14" t="s">
        <v>12</v>
      </c>
      <c r="G406" s="16">
        <f>E429-G400-G401-G402-G403-G404-G405</f>
        <v>35435.979999999996</v>
      </c>
    </row>
    <row r="407" spans="1:7" x14ac:dyDescent="0.25">
      <c r="A407" s="6">
        <v>43777</v>
      </c>
      <c r="C407" s="2">
        <v>0</v>
      </c>
      <c r="D407" s="2">
        <v>0</v>
      </c>
      <c r="E407" s="7">
        <f t="shared" si="10"/>
        <v>36695.979999999996</v>
      </c>
    </row>
    <row r="408" spans="1:7" x14ac:dyDescent="0.25">
      <c r="A408" s="8">
        <v>43778</v>
      </c>
      <c r="C408" s="2">
        <v>0</v>
      </c>
      <c r="D408" s="2">
        <v>0</v>
      </c>
      <c r="E408" s="7">
        <f t="shared" si="10"/>
        <v>36695.979999999996</v>
      </c>
    </row>
    <row r="409" spans="1:7" x14ac:dyDescent="0.25">
      <c r="A409" s="8">
        <v>43779</v>
      </c>
      <c r="C409" s="2">
        <v>0</v>
      </c>
      <c r="D409" s="2">
        <v>0</v>
      </c>
      <c r="E409" s="7">
        <f t="shared" si="10"/>
        <v>36695.979999999996</v>
      </c>
    </row>
    <row r="410" spans="1:7" x14ac:dyDescent="0.25">
      <c r="A410" s="6">
        <v>43780</v>
      </c>
      <c r="C410" s="2">
        <v>0</v>
      </c>
      <c r="D410" s="2">
        <v>0</v>
      </c>
      <c r="E410" s="7">
        <f t="shared" si="10"/>
        <v>36695.979999999996</v>
      </c>
      <c r="F410" s="2"/>
    </row>
    <row r="411" spans="1:7" x14ac:dyDescent="0.25">
      <c r="A411" s="6">
        <v>43781</v>
      </c>
      <c r="C411" s="2">
        <v>0</v>
      </c>
      <c r="D411" s="2">
        <v>0</v>
      </c>
      <c r="E411" s="7">
        <f t="shared" si="10"/>
        <v>36695.979999999996</v>
      </c>
    </row>
    <row r="412" spans="1:7" x14ac:dyDescent="0.25">
      <c r="A412" s="6">
        <v>43782</v>
      </c>
      <c r="C412" s="2">
        <v>0</v>
      </c>
      <c r="D412" s="2">
        <v>0</v>
      </c>
      <c r="E412" s="7">
        <f t="shared" si="10"/>
        <v>36695.979999999996</v>
      </c>
    </row>
    <row r="413" spans="1:7" x14ac:dyDescent="0.25">
      <c r="A413" s="6">
        <v>43783</v>
      </c>
      <c r="C413" s="2">
        <v>0</v>
      </c>
      <c r="D413" s="2">
        <v>0</v>
      </c>
      <c r="E413" s="7">
        <f t="shared" si="10"/>
        <v>36695.979999999996</v>
      </c>
    </row>
    <row r="414" spans="1:7" x14ac:dyDescent="0.25">
      <c r="A414" s="6">
        <v>43784</v>
      </c>
      <c r="C414" s="2">
        <v>0</v>
      </c>
      <c r="D414" s="2">
        <v>0</v>
      </c>
      <c r="E414" s="7">
        <f t="shared" si="10"/>
        <v>36695.979999999996</v>
      </c>
    </row>
    <row r="415" spans="1:7" x14ac:dyDescent="0.25">
      <c r="A415" s="8">
        <v>43785</v>
      </c>
      <c r="C415" s="2">
        <v>0</v>
      </c>
      <c r="D415" s="2">
        <v>0</v>
      </c>
      <c r="E415" s="7">
        <f t="shared" si="10"/>
        <v>36695.979999999996</v>
      </c>
    </row>
    <row r="416" spans="1:7" x14ac:dyDescent="0.25">
      <c r="A416" s="8">
        <v>43786</v>
      </c>
      <c r="C416" s="2">
        <v>0</v>
      </c>
      <c r="D416" s="2">
        <v>0</v>
      </c>
      <c r="E416" s="7">
        <f t="shared" si="10"/>
        <v>36695.979999999996</v>
      </c>
    </row>
    <row r="417" spans="1:7" x14ac:dyDescent="0.25">
      <c r="A417" s="6">
        <v>43787</v>
      </c>
      <c r="C417" s="2">
        <v>0</v>
      </c>
      <c r="D417" s="2">
        <v>0</v>
      </c>
      <c r="E417" s="7">
        <f t="shared" si="10"/>
        <v>36695.979999999996</v>
      </c>
    </row>
    <row r="418" spans="1:7" x14ac:dyDescent="0.25">
      <c r="A418" s="6">
        <v>43788</v>
      </c>
      <c r="C418" s="2">
        <v>0</v>
      </c>
      <c r="D418" s="2">
        <v>0</v>
      </c>
      <c r="E418" s="7">
        <f t="shared" si="10"/>
        <v>36695.979999999996</v>
      </c>
    </row>
    <row r="419" spans="1:7" x14ac:dyDescent="0.25">
      <c r="A419" s="6">
        <v>43789</v>
      </c>
      <c r="C419" s="2">
        <v>0</v>
      </c>
      <c r="D419" s="2">
        <v>0</v>
      </c>
      <c r="E419" s="7">
        <f t="shared" si="10"/>
        <v>36695.979999999996</v>
      </c>
    </row>
    <row r="420" spans="1:7" x14ac:dyDescent="0.25">
      <c r="A420" s="6">
        <v>43790</v>
      </c>
      <c r="C420" s="2">
        <v>0</v>
      </c>
      <c r="D420" s="2">
        <v>0</v>
      </c>
      <c r="E420" s="7">
        <f t="shared" si="10"/>
        <v>36695.979999999996</v>
      </c>
    </row>
    <row r="421" spans="1:7" x14ac:dyDescent="0.25">
      <c r="A421" s="6">
        <v>43791</v>
      </c>
      <c r="C421" s="2">
        <v>0</v>
      </c>
      <c r="D421" s="2">
        <v>0</v>
      </c>
      <c r="E421" s="7">
        <f t="shared" si="10"/>
        <v>36695.979999999996</v>
      </c>
    </row>
    <row r="422" spans="1:7" x14ac:dyDescent="0.25">
      <c r="A422" s="8">
        <v>43792</v>
      </c>
      <c r="C422" s="2">
        <v>0</v>
      </c>
      <c r="D422" s="2">
        <v>0</v>
      </c>
      <c r="E422" s="7">
        <f t="shared" ref="E422:E458" si="11">E421+C422-D422</f>
        <v>36695.979999999996</v>
      </c>
    </row>
    <row r="423" spans="1:7" x14ac:dyDescent="0.25">
      <c r="A423" s="8">
        <v>43793</v>
      </c>
      <c r="C423" s="2">
        <v>0</v>
      </c>
      <c r="D423" s="2">
        <v>0</v>
      </c>
      <c r="E423" s="7">
        <f t="shared" si="11"/>
        <v>36695.979999999996</v>
      </c>
    </row>
    <row r="424" spans="1:7" x14ac:dyDescent="0.25">
      <c r="A424" s="6">
        <v>43794</v>
      </c>
      <c r="C424" s="2">
        <v>0</v>
      </c>
      <c r="D424" s="2">
        <v>0</v>
      </c>
      <c r="E424" s="7">
        <f t="shared" si="11"/>
        <v>36695.979999999996</v>
      </c>
    </row>
    <row r="425" spans="1:7" x14ac:dyDescent="0.25">
      <c r="A425" s="6">
        <v>43795</v>
      </c>
      <c r="C425" s="2">
        <v>0</v>
      </c>
      <c r="D425" s="2">
        <v>0</v>
      </c>
      <c r="E425" s="7">
        <f t="shared" si="11"/>
        <v>36695.979999999996</v>
      </c>
    </row>
    <row r="426" spans="1:7" x14ac:dyDescent="0.25">
      <c r="A426" s="6">
        <v>43796</v>
      </c>
      <c r="C426" s="2">
        <v>0</v>
      </c>
      <c r="D426" s="2">
        <v>0</v>
      </c>
      <c r="E426" s="7">
        <f t="shared" si="11"/>
        <v>36695.979999999996</v>
      </c>
    </row>
    <row r="427" spans="1:7" x14ac:dyDescent="0.25">
      <c r="A427" s="6">
        <v>43797</v>
      </c>
      <c r="C427" s="2">
        <v>0</v>
      </c>
      <c r="D427" s="2">
        <v>0</v>
      </c>
      <c r="E427" s="7">
        <f t="shared" si="11"/>
        <v>36695.979999999996</v>
      </c>
    </row>
    <row r="428" spans="1:7" x14ac:dyDescent="0.25">
      <c r="A428" s="6">
        <v>43798</v>
      </c>
      <c r="C428" s="2">
        <v>0</v>
      </c>
      <c r="D428" s="2">
        <v>0</v>
      </c>
      <c r="E428" s="7">
        <f t="shared" si="11"/>
        <v>36695.979999999996</v>
      </c>
    </row>
    <row r="429" spans="1:7" ht="15.75" thickBot="1" x14ac:dyDescent="0.3">
      <c r="A429" s="13">
        <v>43799</v>
      </c>
      <c r="B429" s="10"/>
      <c r="C429" s="11">
        <v>0</v>
      </c>
      <c r="D429" s="11">
        <v>0</v>
      </c>
      <c r="E429" s="12">
        <f t="shared" si="11"/>
        <v>36695.979999999996</v>
      </c>
    </row>
    <row r="430" spans="1:7" x14ac:dyDescent="0.25">
      <c r="A430" s="8">
        <v>43800</v>
      </c>
      <c r="B430" s="3" t="s">
        <v>8</v>
      </c>
      <c r="C430" s="4">
        <v>230</v>
      </c>
      <c r="D430" s="2">
        <v>0</v>
      </c>
      <c r="E430" s="7">
        <f t="shared" si="11"/>
        <v>36925.979999999996</v>
      </c>
      <c r="F430" s="14" t="s">
        <v>6</v>
      </c>
      <c r="G430" s="15">
        <f>G400+C431-D431-150-D437</f>
        <v>800</v>
      </c>
    </row>
    <row r="431" spans="1:7" x14ac:dyDescent="0.25">
      <c r="A431" s="6">
        <v>43801</v>
      </c>
      <c r="B431" t="s">
        <v>6</v>
      </c>
      <c r="C431" s="2">
        <v>230</v>
      </c>
      <c r="D431" s="2">
        <v>0</v>
      </c>
      <c r="E431" s="7">
        <f t="shared" si="11"/>
        <v>37155.979999999996</v>
      </c>
      <c r="F431" s="14" t="s">
        <v>7</v>
      </c>
      <c r="G431" s="15">
        <f>G401+C433-D433-150</f>
        <v>0</v>
      </c>
    </row>
    <row r="432" spans="1:7" x14ac:dyDescent="0.25">
      <c r="A432" s="6">
        <v>43802</v>
      </c>
      <c r="B432" t="s">
        <v>9</v>
      </c>
      <c r="C432" s="2">
        <v>200</v>
      </c>
      <c r="D432" s="2">
        <v>0</v>
      </c>
      <c r="E432" s="7">
        <f t="shared" si="11"/>
        <v>37355.979999999996</v>
      </c>
      <c r="F432" s="14" t="s">
        <v>8</v>
      </c>
      <c r="G432" s="15">
        <f>G402+C430-D430-150-D436</f>
        <v>445</v>
      </c>
    </row>
    <row r="433" spans="1:7" x14ac:dyDescent="0.25">
      <c r="A433" s="6">
        <v>43803</v>
      </c>
      <c r="B433" t="s">
        <v>7</v>
      </c>
      <c r="C433" s="2">
        <v>150</v>
      </c>
      <c r="D433" s="2">
        <v>0</v>
      </c>
      <c r="E433" s="7">
        <f t="shared" si="11"/>
        <v>37505.979999999996</v>
      </c>
      <c r="F433" s="14" t="s">
        <v>9</v>
      </c>
      <c r="G433" s="15">
        <f>G403+C432-D432-150</f>
        <v>675</v>
      </c>
    </row>
    <row r="434" spans="1:7" x14ac:dyDescent="0.25">
      <c r="A434" s="6">
        <v>43804</v>
      </c>
      <c r="B434" t="s">
        <v>11</v>
      </c>
      <c r="C434" s="2">
        <v>150</v>
      </c>
      <c r="D434" s="2">
        <v>0</v>
      </c>
      <c r="E434" s="7">
        <f t="shared" si="11"/>
        <v>37655.979999999996</v>
      </c>
      <c r="F434" s="14" t="s">
        <v>10</v>
      </c>
      <c r="G434" s="15">
        <f>G404-150+C435</f>
        <v>-600</v>
      </c>
    </row>
    <row r="435" spans="1:7" x14ac:dyDescent="0.25">
      <c r="A435" s="6">
        <v>43805</v>
      </c>
      <c r="C435" s="2">
        <v>0</v>
      </c>
      <c r="D435" s="2">
        <v>0</v>
      </c>
      <c r="E435" s="7">
        <f t="shared" si="11"/>
        <v>37655.979999999996</v>
      </c>
      <c r="F435" s="14" t="s">
        <v>11</v>
      </c>
      <c r="G435" s="15">
        <f>G405+C434-D434-150</f>
        <v>0</v>
      </c>
    </row>
    <row r="436" spans="1:7" x14ac:dyDescent="0.25">
      <c r="A436" s="8">
        <v>43806</v>
      </c>
      <c r="C436" s="2">
        <v>0</v>
      </c>
      <c r="D436" s="2">
        <v>0</v>
      </c>
      <c r="E436" s="7">
        <f t="shared" si="11"/>
        <v>37655.979999999996</v>
      </c>
      <c r="F436" s="14" t="s">
        <v>12</v>
      </c>
      <c r="G436" s="16">
        <f>E459-G430-G431-G432-G433-G434-G435</f>
        <v>36335.979999999996</v>
      </c>
    </row>
    <row r="437" spans="1:7" x14ac:dyDescent="0.25">
      <c r="A437" s="8">
        <v>43807</v>
      </c>
      <c r="C437" s="2">
        <v>0</v>
      </c>
      <c r="D437" s="2">
        <v>0</v>
      </c>
      <c r="E437" s="7">
        <f t="shared" si="11"/>
        <v>37655.979999999996</v>
      </c>
    </row>
    <row r="438" spans="1:7" x14ac:dyDescent="0.25">
      <c r="A438" s="6">
        <v>43808</v>
      </c>
      <c r="C438" s="2">
        <v>0</v>
      </c>
      <c r="D438" s="2">
        <v>0</v>
      </c>
      <c r="E438" s="7">
        <f t="shared" si="11"/>
        <v>37655.979999999996</v>
      </c>
    </row>
    <row r="439" spans="1:7" x14ac:dyDescent="0.25">
      <c r="A439" s="6">
        <v>43809</v>
      </c>
      <c r="C439" s="2">
        <v>0</v>
      </c>
      <c r="D439" s="2">
        <v>0</v>
      </c>
      <c r="E439" s="7">
        <f t="shared" si="11"/>
        <v>37655.979999999996</v>
      </c>
    </row>
    <row r="440" spans="1:7" x14ac:dyDescent="0.25">
      <c r="A440" s="6">
        <v>43810</v>
      </c>
      <c r="C440" s="2">
        <v>0</v>
      </c>
      <c r="D440" s="2">
        <v>0</v>
      </c>
      <c r="E440" s="7">
        <f t="shared" si="11"/>
        <v>37655.979999999996</v>
      </c>
    </row>
    <row r="441" spans="1:7" x14ac:dyDescent="0.25">
      <c r="A441" s="6">
        <v>43811</v>
      </c>
      <c r="C441" s="2">
        <v>0</v>
      </c>
      <c r="D441" s="2">
        <v>0</v>
      </c>
      <c r="E441" s="7">
        <f t="shared" si="11"/>
        <v>37655.979999999996</v>
      </c>
    </row>
    <row r="442" spans="1:7" x14ac:dyDescent="0.25">
      <c r="A442" s="6">
        <v>43812</v>
      </c>
      <c r="C442" s="2">
        <v>0</v>
      </c>
      <c r="D442" s="2">
        <v>0</v>
      </c>
      <c r="E442" s="7">
        <f t="shared" si="11"/>
        <v>37655.979999999996</v>
      </c>
    </row>
    <row r="443" spans="1:7" x14ac:dyDescent="0.25">
      <c r="A443" s="8">
        <v>43813</v>
      </c>
      <c r="C443" s="2">
        <v>0</v>
      </c>
      <c r="D443" s="2">
        <v>0</v>
      </c>
      <c r="E443" s="7">
        <f t="shared" si="11"/>
        <v>37655.979999999996</v>
      </c>
    </row>
    <row r="444" spans="1:7" x14ac:dyDescent="0.25">
      <c r="A444" s="8">
        <v>43814</v>
      </c>
      <c r="C444" s="2">
        <v>0</v>
      </c>
      <c r="D444" s="2">
        <v>0</v>
      </c>
      <c r="E444" s="7">
        <f t="shared" si="11"/>
        <v>37655.979999999996</v>
      </c>
    </row>
    <row r="445" spans="1:7" x14ac:dyDescent="0.25">
      <c r="A445" s="6">
        <v>43815</v>
      </c>
      <c r="C445" s="2">
        <v>0</v>
      </c>
      <c r="D445" s="2">
        <v>0</v>
      </c>
      <c r="E445" s="7">
        <f t="shared" si="11"/>
        <v>37655.979999999996</v>
      </c>
    </row>
    <row r="446" spans="1:7" x14ac:dyDescent="0.25">
      <c r="A446" s="6">
        <v>43816</v>
      </c>
      <c r="C446" s="2">
        <v>0</v>
      </c>
      <c r="D446" s="2">
        <v>0</v>
      </c>
      <c r="E446" s="7">
        <f t="shared" si="11"/>
        <v>37655.979999999996</v>
      </c>
    </row>
    <row r="447" spans="1:7" x14ac:dyDescent="0.25">
      <c r="A447" s="6">
        <v>43817</v>
      </c>
      <c r="C447" s="2">
        <v>0</v>
      </c>
      <c r="D447" s="2">
        <v>0</v>
      </c>
      <c r="E447" s="7">
        <f t="shared" si="11"/>
        <v>37655.979999999996</v>
      </c>
    </row>
    <row r="448" spans="1:7" x14ac:dyDescent="0.25">
      <c r="A448" s="6">
        <v>43818</v>
      </c>
      <c r="C448" s="2">
        <v>0</v>
      </c>
      <c r="D448" s="2">
        <v>0</v>
      </c>
      <c r="E448" s="7">
        <f t="shared" si="11"/>
        <v>37655.979999999996</v>
      </c>
    </row>
    <row r="449" spans="1:7" x14ac:dyDescent="0.25">
      <c r="A449" s="6">
        <v>43819</v>
      </c>
      <c r="C449" s="2">
        <v>0</v>
      </c>
      <c r="D449" s="2">
        <v>0</v>
      </c>
      <c r="E449" s="7">
        <f t="shared" si="11"/>
        <v>37655.979999999996</v>
      </c>
    </row>
    <row r="450" spans="1:7" x14ac:dyDescent="0.25">
      <c r="A450" s="8">
        <v>43820</v>
      </c>
      <c r="C450" s="2">
        <v>0</v>
      </c>
      <c r="D450" s="2">
        <v>0</v>
      </c>
      <c r="E450" s="7">
        <f t="shared" si="11"/>
        <v>37655.979999999996</v>
      </c>
    </row>
    <row r="451" spans="1:7" x14ac:dyDescent="0.25">
      <c r="A451" s="8">
        <v>43821</v>
      </c>
      <c r="C451" s="2">
        <v>0</v>
      </c>
      <c r="D451" s="2">
        <v>0</v>
      </c>
      <c r="E451" s="7">
        <f t="shared" si="11"/>
        <v>37655.979999999996</v>
      </c>
    </row>
    <row r="452" spans="1:7" x14ac:dyDescent="0.25">
      <c r="A452" s="6">
        <v>43822</v>
      </c>
      <c r="C452" s="2">
        <v>0</v>
      </c>
      <c r="D452" s="2">
        <v>0</v>
      </c>
      <c r="E452" s="7">
        <f t="shared" si="11"/>
        <v>37655.979999999996</v>
      </c>
    </row>
    <row r="453" spans="1:7" x14ac:dyDescent="0.25">
      <c r="A453" s="6">
        <v>43823</v>
      </c>
      <c r="C453" s="2">
        <v>0</v>
      </c>
      <c r="D453" s="2">
        <v>0</v>
      </c>
      <c r="E453" s="7">
        <f t="shared" si="11"/>
        <v>37655.979999999996</v>
      </c>
    </row>
    <row r="454" spans="1:7" x14ac:dyDescent="0.25">
      <c r="A454" s="6">
        <v>43824</v>
      </c>
      <c r="C454" s="2">
        <v>0</v>
      </c>
      <c r="D454" s="2">
        <v>0</v>
      </c>
      <c r="E454" s="7">
        <f t="shared" si="11"/>
        <v>37655.979999999996</v>
      </c>
    </row>
    <row r="455" spans="1:7" x14ac:dyDescent="0.25">
      <c r="A455" s="6">
        <v>43825</v>
      </c>
      <c r="C455" s="2">
        <v>0</v>
      </c>
      <c r="D455" s="2">
        <v>0</v>
      </c>
      <c r="E455" s="7">
        <f t="shared" si="11"/>
        <v>37655.979999999996</v>
      </c>
    </row>
    <row r="456" spans="1:7" x14ac:dyDescent="0.25">
      <c r="A456" s="6">
        <v>43826</v>
      </c>
      <c r="C456" s="2">
        <v>0</v>
      </c>
      <c r="D456" s="2">
        <v>0</v>
      </c>
      <c r="E456" s="7">
        <f t="shared" si="11"/>
        <v>37655.979999999996</v>
      </c>
    </row>
    <row r="457" spans="1:7" x14ac:dyDescent="0.25">
      <c r="A457" s="8">
        <v>43827</v>
      </c>
      <c r="C457" s="2">
        <v>0</v>
      </c>
      <c r="D457" s="2">
        <v>0</v>
      </c>
      <c r="E457" s="7">
        <f t="shared" si="11"/>
        <v>37655.979999999996</v>
      </c>
    </row>
    <row r="458" spans="1:7" x14ac:dyDescent="0.25">
      <c r="A458" s="8">
        <v>43828</v>
      </c>
      <c r="C458" s="2">
        <v>0</v>
      </c>
      <c r="D458" s="2">
        <v>0</v>
      </c>
      <c r="E458" s="7">
        <f t="shared" si="11"/>
        <v>37655.979999999996</v>
      </c>
    </row>
    <row r="459" spans="1:7" x14ac:dyDescent="0.25">
      <c r="A459" s="6">
        <v>43829</v>
      </c>
      <c r="C459" s="2">
        <v>0</v>
      </c>
      <c r="D459" s="2">
        <v>0</v>
      </c>
      <c r="E459" s="7">
        <f t="shared" ref="E459:E522" si="12">E458+C459-D459</f>
        <v>37655.979999999996</v>
      </c>
    </row>
    <row r="460" spans="1:7" ht="15.75" thickBot="1" x14ac:dyDescent="0.3">
      <c r="A460" s="9">
        <v>43830</v>
      </c>
      <c r="B460" s="10"/>
      <c r="C460" s="11">
        <v>0</v>
      </c>
      <c r="D460" s="11">
        <v>0</v>
      </c>
      <c r="E460" s="12">
        <f t="shared" si="12"/>
        <v>37655.979999999996</v>
      </c>
    </row>
    <row r="461" spans="1:7" x14ac:dyDescent="0.25">
      <c r="A461" s="6">
        <v>43831</v>
      </c>
      <c r="B461" s="3" t="s">
        <v>8</v>
      </c>
      <c r="C461" s="4">
        <v>230</v>
      </c>
      <c r="D461" s="2">
        <v>0</v>
      </c>
      <c r="E461" s="7">
        <f t="shared" si="12"/>
        <v>37885.979999999996</v>
      </c>
      <c r="F461" s="14" t="s">
        <v>6</v>
      </c>
      <c r="G461" s="15">
        <f>G430+C462-D462-150-D467</f>
        <v>480</v>
      </c>
    </row>
    <row r="462" spans="1:7" x14ac:dyDescent="0.25">
      <c r="A462" s="6">
        <v>43832</v>
      </c>
      <c r="B462" t="s">
        <v>6</v>
      </c>
      <c r="C462" s="2">
        <v>230</v>
      </c>
      <c r="D462" s="2">
        <v>0</v>
      </c>
      <c r="E462" s="7">
        <f t="shared" si="12"/>
        <v>38115.979999999996</v>
      </c>
      <c r="F462" s="14" t="s">
        <v>7</v>
      </c>
      <c r="G462" s="15">
        <f>G431+C464-D464-150</f>
        <v>0</v>
      </c>
    </row>
    <row r="463" spans="1:7" x14ac:dyDescent="0.25">
      <c r="A463" s="6">
        <v>43833</v>
      </c>
      <c r="B463" t="s">
        <v>9</v>
      </c>
      <c r="C463" s="2">
        <v>200</v>
      </c>
      <c r="D463" s="2">
        <v>0</v>
      </c>
      <c r="E463" s="7">
        <f t="shared" si="12"/>
        <v>38315.979999999996</v>
      </c>
      <c r="F463" s="14" t="s">
        <v>8</v>
      </c>
      <c r="G463" s="15">
        <f>G432+C461-D461-150-D467</f>
        <v>125</v>
      </c>
    </row>
    <row r="464" spans="1:7" x14ac:dyDescent="0.25">
      <c r="A464" s="8">
        <v>43834</v>
      </c>
      <c r="B464" t="s">
        <v>7</v>
      </c>
      <c r="C464" s="2">
        <v>150</v>
      </c>
      <c r="D464" s="2">
        <v>0</v>
      </c>
      <c r="E464" s="7">
        <f t="shared" si="12"/>
        <v>38465.979999999996</v>
      </c>
      <c r="F464" s="14" t="s">
        <v>9</v>
      </c>
      <c r="G464" s="15">
        <f>G433+C463-D463-150</f>
        <v>725</v>
      </c>
    </row>
    <row r="465" spans="1:7" x14ac:dyDescent="0.25">
      <c r="A465" s="8">
        <v>43835</v>
      </c>
      <c r="B465" t="s">
        <v>11</v>
      </c>
      <c r="C465" s="2">
        <v>150</v>
      </c>
      <c r="D465" s="2">
        <v>0</v>
      </c>
      <c r="E465" s="7">
        <f t="shared" si="12"/>
        <v>38615.979999999996</v>
      </c>
      <c r="F465" s="14" t="s">
        <v>10</v>
      </c>
      <c r="G465" s="15">
        <f>G434-150+C466</f>
        <v>-750</v>
      </c>
    </row>
    <row r="466" spans="1:7" x14ac:dyDescent="0.25">
      <c r="A466" s="6">
        <v>43836</v>
      </c>
      <c r="C466" s="2">
        <v>0</v>
      </c>
      <c r="D466" s="2">
        <v>0</v>
      </c>
      <c r="E466" s="7">
        <f t="shared" si="12"/>
        <v>38615.979999999996</v>
      </c>
      <c r="F466" s="14" t="s">
        <v>11</v>
      </c>
      <c r="G466" s="15">
        <f>G435+C465-D465-150</f>
        <v>0</v>
      </c>
    </row>
    <row r="467" spans="1:7" x14ac:dyDescent="0.25">
      <c r="A467" s="6">
        <v>43837</v>
      </c>
      <c r="B467" t="s">
        <v>36</v>
      </c>
      <c r="C467" s="2">
        <v>0</v>
      </c>
      <c r="D467" s="2">
        <v>400</v>
      </c>
      <c r="E467" s="7">
        <f t="shared" si="12"/>
        <v>38215.979999999996</v>
      </c>
      <c r="F467" s="14" t="s">
        <v>12</v>
      </c>
      <c r="G467" s="16">
        <f>E490-G461-G462-G463-G464-G465-G466</f>
        <v>24735.979999999996</v>
      </c>
    </row>
    <row r="468" spans="1:7" x14ac:dyDescent="0.25">
      <c r="A468" s="6">
        <v>43838</v>
      </c>
      <c r="C468" s="2">
        <v>0</v>
      </c>
      <c r="D468" s="2">
        <v>0</v>
      </c>
      <c r="E468" s="7">
        <f t="shared" si="12"/>
        <v>38215.979999999996</v>
      </c>
    </row>
    <row r="469" spans="1:7" x14ac:dyDescent="0.25">
      <c r="A469" s="6">
        <v>43839</v>
      </c>
      <c r="C469" s="2">
        <v>0</v>
      </c>
      <c r="D469" s="2">
        <v>0</v>
      </c>
      <c r="E469" s="7">
        <f t="shared" si="12"/>
        <v>38215.979999999996</v>
      </c>
    </row>
    <row r="470" spans="1:7" x14ac:dyDescent="0.25">
      <c r="A470" s="6">
        <v>43840</v>
      </c>
      <c r="C470" s="2">
        <v>0</v>
      </c>
      <c r="D470" s="2">
        <v>0</v>
      </c>
      <c r="E470" s="7">
        <f t="shared" si="12"/>
        <v>38215.979999999996</v>
      </c>
    </row>
    <row r="471" spans="1:7" x14ac:dyDescent="0.25">
      <c r="A471" s="8">
        <v>43841</v>
      </c>
      <c r="C471" s="2">
        <v>0</v>
      </c>
      <c r="D471" s="2">
        <v>0</v>
      </c>
      <c r="E471" s="7">
        <f t="shared" si="12"/>
        <v>38215.979999999996</v>
      </c>
    </row>
    <row r="472" spans="1:7" x14ac:dyDescent="0.25">
      <c r="A472" s="8">
        <v>43842</v>
      </c>
      <c r="C472" s="2">
        <v>0</v>
      </c>
      <c r="D472" s="2">
        <v>0</v>
      </c>
      <c r="E472" s="7">
        <f t="shared" si="12"/>
        <v>38215.979999999996</v>
      </c>
    </row>
    <row r="473" spans="1:7" x14ac:dyDescent="0.25">
      <c r="A473" s="6">
        <v>43843</v>
      </c>
      <c r="C473" s="2">
        <v>0</v>
      </c>
      <c r="D473" s="2">
        <v>0</v>
      </c>
      <c r="E473" s="7">
        <f t="shared" si="12"/>
        <v>38215.979999999996</v>
      </c>
    </row>
    <row r="474" spans="1:7" x14ac:dyDescent="0.25">
      <c r="A474" s="6">
        <v>43844</v>
      </c>
      <c r="C474" s="2">
        <v>0</v>
      </c>
      <c r="D474" s="2">
        <v>0</v>
      </c>
      <c r="E474" s="7">
        <f t="shared" si="12"/>
        <v>38215.979999999996</v>
      </c>
    </row>
    <row r="475" spans="1:7" x14ac:dyDescent="0.25">
      <c r="A475" s="6">
        <v>43845</v>
      </c>
      <c r="C475" s="2">
        <v>0</v>
      </c>
      <c r="D475" s="2">
        <v>0</v>
      </c>
      <c r="E475" s="7">
        <f t="shared" si="12"/>
        <v>38215.979999999996</v>
      </c>
    </row>
    <row r="476" spans="1:7" x14ac:dyDescent="0.25">
      <c r="A476" s="6">
        <v>43846</v>
      </c>
      <c r="C476" s="2">
        <v>0</v>
      </c>
      <c r="D476" s="2">
        <v>0</v>
      </c>
      <c r="E476" s="7">
        <f t="shared" si="12"/>
        <v>38215.979999999996</v>
      </c>
    </row>
    <row r="477" spans="1:7" x14ac:dyDescent="0.25">
      <c r="A477" s="6">
        <v>43847</v>
      </c>
      <c r="C477" s="2">
        <v>0</v>
      </c>
      <c r="D477" s="2">
        <v>0</v>
      </c>
      <c r="E477" s="7">
        <f t="shared" si="12"/>
        <v>38215.979999999996</v>
      </c>
    </row>
    <row r="478" spans="1:7" x14ac:dyDescent="0.25">
      <c r="A478" s="8">
        <v>43848</v>
      </c>
      <c r="C478" s="2">
        <v>0</v>
      </c>
      <c r="D478" s="2">
        <v>0</v>
      </c>
      <c r="E478" s="7">
        <f t="shared" si="12"/>
        <v>38215.979999999996</v>
      </c>
    </row>
    <row r="479" spans="1:7" x14ac:dyDescent="0.25">
      <c r="A479" s="8">
        <v>43849</v>
      </c>
      <c r="C479" s="2">
        <v>0</v>
      </c>
      <c r="D479" s="2">
        <v>0</v>
      </c>
      <c r="E479" s="7">
        <f t="shared" si="12"/>
        <v>38215.979999999996</v>
      </c>
    </row>
    <row r="480" spans="1:7" x14ac:dyDescent="0.25">
      <c r="A480" s="6">
        <v>43850</v>
      </c>
      <c r="C480" s="2">
        <v>0</v>
      </c>
      <c r="D480" s="2">
        <v>0</v>
      </c>
      <c r="E480" s="7">
        <f t="shared" si="12"/>
        <v>38215.979999999996</v>
      </c>
    </row>
    <row r="481" spans="1:7" x14ac:dyDescent="0.25">
      <c r="A481" s="6">
        <v>43851</v>
      </c>
      <c r="B481" t="s">
        <v>44</v>
      </c>
      <c r="C481" s="2">
        <v>0</v>
      </c>
      <c r="D481" s="2">
        <v>5831</v>
      </c>
      <c r="E481" s="7">
        <f t="shared" si="12"/>
        <v>32384.979999999996</v>
      </c>
      <c r="F481" s="17">
        <f>D481/3</f>
        <v>1943.6666666666667</v>
      </c>
    </row>
    <row r="482" spans="1:7" x14ac:dyDescent="0.25">
      <c r="A482" s="6">
        <v>43852</v>
      </c>
      <c r="B482" t="s">
        <v>37</v>
      </c>
      <c r="C482" s="2">
        <v>0</v>
      </c>
      <c r="D482" s="2">
        <v>2264</v>
      </c>
      <c r="E482" s="7">
        <f t="shared" si="12"/>
        <v>30120.979999999996</v>
      </c>
      <c r="F482" s="17">
        <f>D482</f>
        <v>2264</v>
      </c>
    </row>
    <row r="483" spans="1:7" x14ac:dyDescent="0.25">
      <c r="A483" s="6">
        <v>43853</v>
      </c>
      <c r="B483" t="s">
        <v>39</v>
      </c>
      <c r="C483" s="2">
        <v>0</v>
      </c>
      <c r="D483" s="2">
        <v>2132</v>
      </c>
      <c r="E483" s="7">
        <f t="shared" si="12"/>
        <v>27988.979999999996</v>
      </c>
      <c r="F483" s="17">
        <f>D483</f>
        <v>2132</v>
      </c>
    </row>
    <row r="484" spans="1:7" x14ac:dyDescent="0.25">
      <c r="A484" s="6">
        <v>43854</v>
      </c>
      <c r="B484" t="s">
        <v>43</v>
      </c>
      <c r="C484" s="2">
        <v>0</v>
      </c>
      <c r="D484" s="2">
        <v>400</v>
      </c>
      <c r="E484" s="7">
        <f t="shared" si="12"/>
        <v>27588.979999999996</v>
      </c>
      <c r="F484" s="17">
        <f>D488</f>
        <v>2273</v>
      </c>
    </row>
    <row r="485" spans="1:7" ht="17.25" x14ac:dyDescent="0.4">
      <c r="A485" s="8">
        <v>43855</v>
      </c>
      <c r="C485" s="2">
        <v>0</v>
      </c>
      <c r="D485" s="2">
        <v>0</v>
      </c>
      <c r="E485" s="7">
        <f t="shared" si="12"/>
        <v>27588.979999999996</v>
      </c>
      <c r="F485" s="22">
        <f>(D481+D482+D483+D488)/5</f>
        <v>2500</v>
      </c>
      <c r="G485" s="18"/>
    </row>
    <row r="486" spans="1:7" x14ac:dyDescent="0.25">
      <c r="A486" s="8">
        <v>43856</v>
      </c>
      <c r="C486" s="2">
        <v>0</v>
      </c>
      <c r="D486" s="2">
        <v>0</v>
      </c>
      <c r="E486" s="7">
        <f t="shared" si="12"/>
        <v>27588.979999999996</v>
      </c>
    </row>
    <row r="487" spans="1:7" x14ac:dyDescent="0.25">
      <c r="A487" s="6">
        <v>43857</v>
      </c>
      <c r="C487" s="2">
        <v>0</v>
      </c>
      <c r="D487" s="2">
        <v>0</v>
      </c>
      <c r="E487" s="7">
        <f t="shared" si="12"/>
        <v>27588.979999999996</v>
      </c>
    </row>
    <row r="488" spans="1:7" x14ac:dyDescent="0.25">
      <c r="A488" s="6">
        <v>43858</v>
      </c>
      <c r="B488" t="s">
        <v>45</v>
      </c>
      <c r="C488" s="2">
        <v>0</v>
      </c>
      <c r="D488" s="2">
        <v>2273</v>
      </c>
      <c r="E488" s="7">
        <f t="shared" si="12"/>
        <v>25315.979999999996</v>
      </c>
    </row>
    <row r="489" spans="1:7" x14ac:dyDescent="0.25">
      <c r="A489" s="6">
        <v>43859</v>
      </c>
      <c r="C489" s="2">
        <v>0</v>
      </c>
      <c r="D489" s="2">
        <v>0</v>
      </c>
      <c r="E489" s="7">
        <f t="shared" si="12"/>
        <v>25315.979999999996</v>
      </c>
    </row>
    <row r="490" spans="1:7" x14ac:dyDescent="0.25">
      <c r="A490" s="6">
        <v>43860</v>
      </c>
      <c r="C490" s="2">
        <v>0</v>
      </c>
      <c r="D490" s="2">
        <v>0</v>
      </c>
      <c r="E490" s="7">
        <f t="shared" si="12"/>
        <v>25315.979999999996</v>
      </c>
    </row>
    <row r="491" spans="1:7" ht="15.75" thickBot="1" x14ac:dyDescent="0.3">
      <c r="A491" s="9">
        <v>43861</v>
      </c>
      <c r="B491" s="10"/>
      <c r="C491" s="11">
        <v>0</v>
      </c>
      <c r="D491" s="11">
        <v>0</v>
      </c>
      <c r="E491" s="12">
        <f t="shared" si="12"/>
        <v>25315.979999999996</v>
      </c>
    </row>
    <row r="492" spans="1:7" x14ac:dyDescent="0.25">
      <c r="A492" s="8">
        <v>43862</v>
      </c>
      <c r="B492" s="3" t="s">
        <v>8</v>
      </c>
      <c r="C492" s="4">
        <v>230</v>
      </c>
      <c r="D492" s="2">
        <v>0</v>
      </c>
      <c r="E492" s="7">
        <f t="shared" si="12"/>
        <v>25545.979999999996</v>
      </c>
      <c r="F492" s="14" t="s">
        <v>6</v>
      </c>
      <c r="G492" s="15">
        <f>G461+C493-D493-150-D499</f>
        <v>560</v>
      </c>
    </row>
    <row r="493" spans="1:7" x14ac:dyDescent="0.25">
      <c r="A493" s="8">
        <v>43863</v>
      </c>
      <c r="B493" t="s">
        <v>6</v>
      </c>
      <c r="C493" s="2">
        <v>230</v>
      </c>
      <c r="D493" s="2">
        <v>0</v>
      </c>
      <c r="E493" s="7">
        <f t="shared" si="12"/>
        <v>25775.979999999996</v>
      </c>
      <c r="F493" s="14" t="s">
        <v>7</v>
      </c>
      <c r="G493" s="15">
        <f>G462+C495-D495-150</f>
        <v>0</v>
      </c>
    </row>
    <row r="494" spans="1:7" x14ac:dyDescent="0.25">
      <c r="A494" s="6">
        <v>43864</v>
      </c>
      <c r="B494" t="s">
        <v>9</v>
      </c>
      <c r="C494" s="2">
        <v>200</v>
      </c>
      <c r="D494" s="2">
        <v>0</v>
      </c>
      <c r="E494" s="7">
        <f t="shared" si="12"/>
        <v>25975.979999999996</v>
      </c>
      <c r="F494" s="14" t="s">
        <v>8</v>
      </c>
      <c r="G494" s="15">
        <f>G463+C492-D492-150-D498</f>
        <v>205</v>
      </c>
    </row>
    <row r="495" spans="1:7" x14ac:dyDescent="0.25">
      <c r="A495" s="6">
        <v>43865</v>
      </c>
      <c r="B495" t="s">
        <v>7</v>
      </c>
      <c r="C495" s="2">
        <v>150</v>
      </c>
      <c r="D495" s="2">
        <v>0</v>
      </c>
      <c r="E495" s="7">
        <f t="shared" si="12"/>
        <v>26125.979999999996</v>
      </c>
      <c r="F495" s="14" t="s">
        <v>9</v>
      </c>
      <c r="G495" s="15">
        <f>G464+C494-D494-150</f>
        <v>775</v>
      </c>
    </row>
    <row r="496" spans="1:7" x14ac:dyDescent="0.25">
      <c r="A496" s="6">
        <v>43866</v>
      </c>
      <c r="C496" s="2">
        <v>0</v>
      </c>
      <c r="D496" s="2">
        <v>0</v>
      </c>
      <c r="E496" s="7">
        <f t="shared" si="12"/>
        <v>26125.979999999996</v>
      </c>
      <c r="F496" s="14" t="s">
        <v>10</v>
      </c>
      <c r="G496" s="15">
        <f>G465-150+C497</f>
        <v>-900</v>
      </c>
    </row>
    <row r="497" spans="1:7" x14ac:dyDescent="0.25">
      <c r="A497" s="6">
        <v>43867</v>
      </c>
      <c r="C497" s="2">
        <v>0</v>
      </c>
      <c r="D497" s="2">
        <v>0</v>
      </c>
      <c r="E497" s="7">
        <f t="shared" si="12"/>
        <v>26125.979999999996</v>
      </c>
      <c r="F497" s="14" t="s">
        <v>11</v>
      </c>
      <c r="G497" s="15">
        <f>G466+C496-D496-150</f>
        <v>-150</v>
      </c>
    </row>
    <row r="498" spans="1:7" x14ac:dyDescent="0.25">
      <c r="A498" s="6">
        <v>43868</v>
      </c>
      <c r="C498" s="2">
        <v>0</v>
      </c>
      <c r="D498" s="2">
        <v>0</v>
      </c>
      <c r="E498" s="7">
        <f t="shared" si="12"/>
        <v>26125.979999999996</v>
      </c>
      <c r="F498" s="14" t="s">
        <v>12</v>
      </c>
      <c r="G498" s="16">
        <f>E521-G492-G493-G494-G495-G496-G497</f>
        <v>19365.979999999996</v>
      </c>
    </row>
    <row r="499" spans="1:7" x14ac:dyDescent="0.25">
      <c r="A499" s="8">
        <v>43869</v>
      </c>
      <c r="C499" s="2">
        <v>0</v>
      </c>
      <c r="D499" s="2">
        <v>0</v>
      </c>
      <c r="E499" s="7">
        <f t="shared" si="12"/>
        <v>26125.979999999996</v>
      </c>
    </row>
    <row r="500" spans="1:7" x14ac:dyDescent="0.25">
      <c r="A500" s="8">
        <v>43870</v>
      </c>
      <c r="C500" s="2">
        <v>0</v>
      </c>
      <c r="D500" s="2">
        <v>0</v>
      </c>
      <c r="E500" s="7">
        <f t="shared" si="12"/>
        <v>26125.979999999996</v>
      </c>
    </row>
    <row r="501" spans="1:7" x14ac:dyDescent="0.25">
      <c r="A501" s="6">
        <v>43871</v>
      </c>
      <c r="C501" s="2">
        <v>0</v>
      </c>
      <c r="D501" s="2">
        <v>0</v>
      </c>
      <c r="E501" s="7">
        <f t="shared" si="12"/>
        <v>26125.979999999996</v>
      </c>
    </row>
    <row r="502" spans="1:7" x14ac:dyDescent="0.25">
      <c r="A502" s="6">
        <v>43872</v>
      </c>
      <c r="C502" s="2">
        <v>0</v>
      </c>
      <c r="D502" s="2">
        <v>0</v>
      </c>
      <c r="E502" s="7">
        <f t="shared" si="12"/>
        <v>26125.979999999996</v>
      </c>
    </row>
    <row r="503" spans="1:7" x14ac:dyDescent="0.25">
      <c r="A503" s="6">
        <v>43873</v>
      </c>
      <c r="C503" s="2">
        <v>0</v>
      </c>
      <c r="D503" s="2">
        <v>0</v>
      </c>
      <c r="E503" s="7">
        <f t="shared" si="12"/>
        <v>26125.979999999996</v>
      </c>
    </row>
    <row r="504" spans="1:7" x14ac:dyDescent="0.25">
      <c r="A504" s="6">
        <v>43874</v>
      </c>
      <c r="C504" s="2">
        <v>0</v>
      </c>
      <c r="D504" s="2">
        <v>0</v>
      </c>
      <c r="E504" s="7">
        <f t="shared" si="12"/>
        <v>26125.979999999996</v>
      </c>
    </row>
    <row r="505" spans="1:7" x14ac:dyDescent="0.25">
      <c r="A505" s="6">
        <v>43875</v>
      </c>
      <c r="C505" s="2">
        <v>0</v>
      </c>
      <c r="D505" s="2">
        <v>0</v>
      </c>
      <c r="E505" s="7">
        <f t="shared" si="12"/>
        <v>26125.979999999996</v>
      </c>
    </row>
    <row r="506" spans="1:7" x14ac:dyDescent="0.25">
      <c r="A506" s="8">
        <v>43876</v>
      </c>
      <c r="C506" s="2">
        <v>0</v>
      </c>
      <c r="D506" s="2">
        <v>0</v>
      </c>
      <c r="E506" s="7">
        <f t="shared" si="12"/>
        <v>26125.979999999996</v>
      </c>
    </row>
    <row r="507" spans="1:7" x14ac:dyDescent="0.25">
      <c r="A507" s="8">
        <v>43877</v>
      </c>
      <c r="C507" s="2">
        <v>0</v>
      </c>
      <c r="D507" s="2">
        <v>0</v>
      </c>
      <c r="E507" s="7">
        <f t="shared" si="12"/>
        <v>26125.979999999996</v>
      </c>
    </row>
    <row r="508" spans="1:7" x14ac:dyDescent="0.25">
      <c r="A508" s="6">
        <v>43878</v>
      </c>
      <c r="C508" s="2">
        <v>0</v>
      </c>
      <c r="D508" s="2">
        <v>0</v>
      </c>
      <c r="E508" s="7">
        <f t="shared" si="12"/>
        <v>26125.979999999996</v>
      </c>
    </row>
    <row r="509" spans="1:7" x14ac:dyDescent="0.25">
      <c r="A509" s="6">
        <v>43879</v>
      </c>
      <c r="C509" s="2">
        <v>0</v>
      </c>
      <c r="D509" s="2">
        <v>0</v>
      </c>
      <c r="E509" s="7">
        <f t="shared" si="12"/>
        <v>26125.979999999996</v>
      </c>
    </row>
    <row r="510" spans="1:7" x14ac:dyDescent="0.25">
      <c r="A510" s="6">
        <v>43880</v>
      </c>
      <c r="C510" s="2">
        <v>0</v>
      </c>
      <c r="D510" s="2">
        <v>0</v>
      </c>
      <c r="E510" s="7">
        <f t="shared" si="12"/>
        <v>26125.979999999996</v>
      </c>
    </row>
    <row r="511" spans="1:7" x14ac:dyDescent="0.25">
      <c r="A511" s="6">
        <v>43881</v>
      </c>
      <c r="C511" s="2">
        <v>0</v>
      </c>
      <c r="D511" s="2">
        <v>0</v>
      </c>
      <c r="E511" s="7">
        <f t="shared" si="12"/>
        <v>26125.979999999996</v>
      </c>
    </row>
    <row r="512" spans="1:7" x14ac:dyDescent="0.25">
      <c r="A512" s="6">
        <v>43882</v>
      </c>
      <c r="C512" s="2">
        <v>0</v>
      </c>
      <c r="D512" s="2">
        <v>0</v>
      </c>
      <c r="E512" s="7">
        <f t="shared" si="12"/>
        <v>26125.979999999996</v>
      </c>
    </row>
    <row r="513" spans="1:7" x14ac:dyDescent="0.25">
      <c r="A513" s="8">
        <v>43883</v>
      </c>
      <c r="C513" s="2">
        <v>0</v>
      </c>
      <c r="D513" s="2">
        <v>0</v>
      </c>
      <c r="E513" s="7">
        <f t="shared" si="12"/>
        <v>26125.979999999996</v>
      </c>
    </row>
    <row r="514" spans="1:7" x14ac:dyDescent="0.25">
      <c r="A514" s="8">
        <v>43884</v>
      </c>
      <c r="C514" s="2">
        <v>0</v>
      </c>
      <c r="D514" s="2">
        <v>0</v>
      </c>
      <c r="E514" s="7">
        <f t="shared" si="12"/>
        <v>26125.979999999996</v>
      </c>
    </row>
    <row r="515" spans="1:7" x14ac:dyDescent="0.25">
      <c r="A515" s="6">
        <v>43885</v>
      </c>
      <c r="C515" s="2">
        <v>0</v>
      </c>
      <c r="D515" s="2">
        <v>0</v>
      </c>
      <c r="E515" s="7">
        <f t="shared" si="12"/>
        <v>26125.979999999996</v>
      </c>
    </row>
    <row r="516" spans="1:7" x14ac:dyDescent="0.25">
      <c r="A516" s="6">
        <v>43886</v>
      </c>
      <c r="C516" s="2">
        <v>0</v>
      </c>
      <c r="D516" s="2">
        <v>0</v>
      </c>
      <c r="E516" s="7">
        <f t="shared" si="12"/>
        <v>26125.979999999996</v>
      </c>
    </row>
    <row r="517" spans="1:7" x14ac:dyDescent="0.25">
      <c r="A517" s="6">
        <v>43887</v>
      </c>
      <c r="B517" t="s">
        <v>38</v>
      </c>
      <c r="C517" s="2">
        <v>0</v>
      </c>
      <c r="D517" s="2">
        <v>6500</v>
      </c>
      <c r="E517" s="7">
        <f t="shared" si="12"/>
        <v>19625.979999999996</v>
      </c>
    </row>
    <row r="518" spans="1:7" x14ac:dyDescent="0.25">
      <c r="A518" s="6">
        <v>43888</v>
      </c>
      <c r="C518" s="2">
        <v>0</v>
      </c>
      <c r="D518" s="2">
        <v>0</v>
      </c>
      <c r="E518" s="7">
        <f t="shared" si="12"/>
        <v>19625.979999999996</v>
      </c>
    </row>
    <row r="519" spans="1:7" x14ac:dyDescent="0.25">
      <c r="A519" s="6">
        <v>43889</v>
      </c>
      <c r="C519" s="2">
        <v>0</v>
      </c>
      <c r="D519" s="2">
        <v>0</v>
      </c>
      <c r="E519" s="7">
        <f t="shared" si="12"/>
        <v>19625.979999999996</v>
      </c>
    </row>
    <row r="520" spans="1:7" ht="15.75" thickBot="1" x14ac:dyDescent="0.3">
      <c r="A520" s="13">
        <v>43890</v>
      </c>
      <c r="B520" s="10"/>
      <c r="C520" s="11">
        <v>0</v>
      </c>
      <c r="D520" s="11">
        <v>0</v>
      </c>
      <c r="E520" s="12">
        <f t="shared" si="12"/>
        <v>19625.979999999996</v>
      </c>
    </row>
    <row r="521" spans="1:7" x14ac:dyDescent="0.25">
      <c r="A521" s="8">
        <v>43891</v>
      </c>
      <c r="B521" s="3" t="s">
        <v>8</v>
      </c>
      <c r="C521" s="4">
        <v>230</v>
      </c>
      <c r="D521" s="2">
        <v>0</v>
      </c>
      <c r="E521" s="7">
        <f t="shared" si="12"/>
        <v>19855.979999999996</v>
      </c>
      <c r="F521" s="14" t="s">
        <v>6</v>
      </c>
      <c r="G521" s="15">
        <f>G492+C522-D522-150-D528</f>
        <v>640</v>
      </c>
    </row>
    <row r="522" spans="1:7" x14ac:dyDescent="0.25">
      <c r="A522" s="6">
        <v>43892</v>
      </c>
      <c r="B522" t="s">
        <v>6</v>
      </c>
      <c r="C522" s="2">
        <v>230</v>
      </c>
      <c r="D522" s="2">
        <v>0</v>
      </c>
      <c r="E522" s="7">
        <f t="shared" si="12"/>
        <v>20085.979999999996</v>
      </c>
      <c r="F522" s="14" t="s">
        <v>7</v>
      </c>
      <c r="G522" s="15">
        <f>G493+C524-D524-150</f>
        <v>0</v>
      </c>
    </row>
    <row r="523" spans="1:7" x14ac:dyDescent="0.25">
      <c r="A523" s="6">
        <v>43893</v>
      </c>
      <c r="B523" t="s">
        <v>9</v>
      </c>
      <c r="C523" s="2">
        <v>200</v>
      </c>
      <c r="D523" s="2">
        <v>0</v>
      </c>
      <c r="E523" s="7">
        <f t="shared" ref="E523:E586" si="13">E522+C523-D523</f>
        <v>20285.979999999996</v>
      </c>
      <c r="F523" s="14" t="s">
        <v>8</v>
      </c>
      <c r="G523" s="15">
        <f>G494+C521-D521-150-D527</f>
        <v>285</v>
      </c>
    </row>
    <row r="524" spans="1:7" x14ac:dyDescent="0.25">
      <c r="A524" s="6">
        <v>43894</v>
      </c>
      <c r="B524" t="s">
        <v>7</v>
      </c>
      <c r="C524" s="2">
        <v>150</v>
      </c>
      <c r="D524" s="2">
        <v>0</v>
      </c>
      <c r="E524" s="7">
        <f t="shared" si="13"/>
        <v>20435.979999999996</v>
      </c>
      <c r="F524" s="14" t="s">
        <v>9</v>
      </c>
      <c r="G524" s="15">
        <f>G495+C523-D523-150</f>
        <v>825</v>
      </c>
    </row>
    <row r="525" spans="1:7" x14ac:dyDescent="0.25">
      <c r="A525" s="6">
        <v>43895</v>
      </c>
      <c r="C525" s="2">
        <v>0</v>
      </c>
      <c r="D525" s="2">
        <v>0</v>
      </c>
      <c r="E525" s="7">
        <f t="shared" si="13"/>
        <v>20435.979999999996</v>
      </c>
      <c r="F525" s="14" t="s">
        <v>10</v>
      </c>
      <c r="G525" s="15">
        <f>G496-150</f>
        <v>-1050</v>
      </c>
    </row>
    <row r="526" spans="1:7" x14ac:dyDescent="0.25">
      <c r="A526" s="6">
        <v>43896</v>
      </c>
      <c r="C526" s="2">
        <v>0</v>
      </c>
      <c r="D526" s="2">
        <v>0</v>
      </c>
      <c r="E526" s="7">
        <f t="shared" si="13"/>
        <v>20435.979999999996</v>
      </c>
      <c r="F526" s="14" t="s">
        <v>11</v>
      </c>
      <c r="G526" s="15">
        <f>G497+C525-D525-150</f>
        <v>-300</v>
      </c>
    </row>
    <row r="527" spans="1:7" x14ac:dyDescent="0.25">
      <c r="A527" s="8">
        <v>43897</v>
      </c>
      <c r="C527" s="2">
        <v>0</v>
      </c>
      <c r="D527" s="2">
        <v>0</v>
      </c>
      <c r="E527" s="7">
        <f t="shared" si="13"/>
        <v>20435.979999999996</v>
      </c>
      <c r="F527" s="14" t="s">
        <v>12</v>
      </c>
      <c r="G527" s="16">
        <f>E550-G521-G522-G523-G524-G525-G526</f>
        <v>20035.979999999996</v>
      </c>
    </row>
    <row r="528" spans="1:7" x14ac:dyDescent="0.25">
      <c r="A528" s="8">
        <v>43898</v>
      </c>
      <c r="C528" s="2">
        <v>0</v>
      </c>
      <c r="D528" s="2">
        <v>0</v>
      </c>
      <c r="E528" s="7">
        <f t="shared" si="13"/>
        <v>20435.979999999996</v>
      </c>
    </row>
    <row r="529" spans="1:5" x14ac:dyDescent="0.25">
      <c r="A529" s="6">
        <v>43899</v>
      </c>
      <c r="C529" s="2">
        <v>0</v>
      </c>
      <c r="D529" s="2">
        <v>0</v>
      </c>
      <c r="E529" s="7">
        <f t="shared" si="13"/>
        <v>20435.979999999996</v>
      </c>
    </row>
    <row r="530" spans="1:5" x14ac:dyDescent="0.25">
      <c r="A530" s="6">
        <v>43900</v>
      </c>
      <c r="C530" s="2">
        <v>0</v>
      </c>
      <c r="D530" s="2">
        <v>0</v>
      </c>
      <c r="E530" s="7">
        <f t="shared" si="13"/>
        <v>20435.979999999996</v>
      </c>
    </row>
    <row r="531" spans="1:5" x14ac:dyDescent="0.25">
      <c r="A531" s="6">
        <v>43901</v>
      </c>
      <c r="C531" s="2">
        <v>0</v>
      </c>
      <c r="D531" s="2">
        <v>0</v>
      </c>
      <c r="E531" s="7">
        <f t="shared" si="13"/>
        <v>20435.979999999996</v>
      </c>
    </row>
    <row r="532" spans="1:5" x14ac:dyDescent="0.25">
      <c r="A532" s="6">
        <v>43902</v>
      </c>
      <c r="C532" s="2">
        <v>0</v>
      </c>
      <c r="D532" s="2">
        <v>0</v>
      </c>
      <c r="E532" s="7">
        <f t="shared" si="13"/>
        <v>20435.979999999996</v>
      </c>
    </row>
    <row r="533" spans="1:5" x14ac:dyDescent="0.25">
      <c r="A533" s="6">
        <v>43903</v>
      </c>
      <c r="C533" s="2">
        <v>0</v>
      </c>
      <c r="D533" s="2">
        <v>0</v>
      </c>
      <c r="E533" s="7">
        <f t="shared" si="13"/>
        <v>20435.979999999996</v>
      </c>
    </row>
    <row r="534" spans="1:5" x14ac:dyDescent="0.25">
      <c r="A534" s="8">
        <v>43904</v>
      </c>
      <c r="C534" s="2">
        <v>0</v>
      </c>
      <c r="D534" s="2">
        <v>0</v>
      </c>
      <c r="E534" s="7">
        <f t="shared" si="13"/>
        <v>20435.979999999996</v>
      </c>
    </row>
    <row r="535" spans="1:5" x14ac:dyDescent="0.25">
      <c r="A535" s="8">
        <v>43905</v>
      </c>
      <c r="C535" s="2">
        <v>0</v>
      </c>
      <c r="D535" s="2">
        <v>0</v>
      </c>
      <c r="E535" s="7">
        <f t="shared" si="13"/>
        <v>20435.979999999996</v>
      </c>
    </row>
    <row r="536" spans="1:5" x14ac:dyDescent="0.25">
      <c r="A536" s="6">
        <v>43906</v>
      </c>
      <c r="C536" s="2">
        <v>0</v>
      </c>
      <c r="D536" s="2">
        <v>0</v>
      </c>
      <c r="E536" s="7">
        <f t="shared" si="13"/>
        <v>20435.979999999996</v>
      </c>
    </row>
    <row r="537" spans="1:5" x14ac:dyDescent="0.25">
      <c r="A537" s="6">
        <v>43907</v>
      </c>
      <c r="C537" s="2">
        <v>0</v>
      </c>
      <c r="D537" s="2">
        <v>0</v>
      </c>
      <c r="E537" s="7">
        <f t="shared" si="13"/>
        <v>20435.979999999996</v>
      </c>
    </row>
    <row r="538" spans="1:5" x14ac:dyDescent="0.25">
      <c r="A538" s="6">
        <v>43908</v>
      </c>
      <c r="C538" s="2">
        <v>0</v>
      </c>
      <c r="D538" s="2">
        <v>0</v>
      </c>
      <c r="E538" s="7">
        <f t="shared" si="13"/>
        <v>20435.979999999996</v>
      </c>
    </row>
    <row r="539" spans="1:5" x14ac:dyDescent="0.25">
      <c r="A539" s="6">
        <v>43909</v>
      </c>
      <c r="C539" s="2">
        <v>0</v>
      </c>
      <c r="D539" s="2">
        <v>0</v>
      </c>
      <c r="E539" s="7">
        <f t="shared" si="13"/>
        <v>20435.979999999996</v>
      </c>
    </row>
    <row r="540" spans="1:5" x14ac:dyDescent="0.25">
      <c r="A540" s="6">
        <v>43910</v>
      </c>
      <c r="C540" s="2">
        <v>0</v>
      </c>
      <c r="D540" s="2">
        <v>0</v>
      </c>
      <c r="E540" s="7">
        <f t="shared" si="13"/>
        <v>20435.979999999996</v>
      </c>
    </row>
    <row r="541" spans="1:5" x14ac:dyDescent="0.25">
      <c r="A541" s="8">
        <v>43911</v>
      </c>
      <c r="C541" s="2">
        <v>0</v>
      </c>
      <c r="D541" s="2">
        <v>0</v>
      </c>
      <c r="E541" s="7">
        <f t="shared" si="13"/>
        <v>20435.979999999996</v>
      </c>
    </row>
    <row r="542" spans="1:5" x14ac:dyDescent="0.25">
      <c r="A542" s="8">
        <v>43912</v>
      </c>
      <c r="C542" s="2">
        <v>0</v>
      </c>
      <c r="D542" s="2">
        <v>0</v>
      </c>
      <c r="E542" s="7">
        <f t="shared" si="13"/>
        <v>20435.979999999996</v>
      </c>
    </row>
    <row r="543" spans="1:5" x14ac:dyDescent="0.25">
      <c r="A543" s="6">
        <v>43913</v>
      </c>
      <c r="C543" s="2">
        <v>0</v>
      </c>
      <c r="D543" s="2">
        <v>0</v>
      </c>
      <c r="E543" s="7">
        <f t="shared" si="13"/>
        <v>20435.979999999996</v>
      </c>
    </row>
    <row r="544" spans="1:5" x14ac:dyDescent="0.25">
      <c r="A544" s="6">
        <v>43914</v>
      </c>
      <c r="C544" s="2">
        <v>0</v>
      </c>
      <c r="D544" s="2">
        <v>0</v>
      </c>
      <c r="E544" s="7">
        <f t="shared" si="13"/>
        <v>20435.979999999996</v>
      </c>
    </row>
    <row r="545" spans="1:7" x14ac:dyDescent="0.25">
      <c r="A545" s="6">
        <v>43915</v>
      </c>
      <c r="C545" s="2">
        <v>0</v>
      </c>
      <c r="D545" s="2">
        <v>0</v>
      </c>
      <c r="E545" s="7">
        <f t="shared" si="13"/>
        <v>20435.979999999996</v>
      </c>
    </row>
    <row r="546" spans="1:7" x14ac:dyDescent="0.25">
      <c r="A546" s="6">
        <v>43916</v>
      </c>
      <c r="C546" s="2">
        <v>0</v>
      </c>
      <c r="D546" s="2">
        <v>0</v>
      </c>
      <c r="E546" s="7">
        <f t="shared" si="13"/>
        <v>20435.979999999996</v>
      </c>
    </row>
    <row r="547" spans="1:7" x14ac:dyDescent="0.25">
      <c r="A547" s="6">
        <v>43917</v>
      </c>
      <c r="C547" s="2">
        <v>0</v>
      </c>
      <c r="D547" s="2">
        <v>0</v>
      </c>
      <c r="E547" s="7">
        <f t="shared" si="13"/>
        <v>20435.979999999996</v>
      </c>
    </row>
    <row r="548" spans="1:7" x14ac:dyDescent="0.25">
      <c r="A548" s="8">
        <v>43918</v>
      </c>
      <c r="C548" s="2">
        <v>0</v>
      </c>
      <c r="D548" s="2">
        <v>0</v>
      </c>
      <c r="E548" s="7">
        <f t="shared" si="13"/>
        <v>20435.979999999996</v>
      </c>
    </row>
    <row r="549" spans="1:7" x14ac:dyDescent="0.25">
      <c r="A549" s="8">
        <v>43919</v>
      </c>
      <c r="C549" s="2">
        <v>0</v>
      </c>
      <c r="D549" s="2">
        <v>0</v>
      </c>
      <c r="E549" s="7">
        <f t="shared" si="13"/>
        <v>20435.979999999996</v>
      </c>
    </row>
    <row r="550" spans="1:7" x14ac:dyDescent="0.25">
      <c r="A550" s="6">
        <v>43920</v>
      </c>
      <c r="C550" s="2">
        <v>0</v>
      </c>
      <c r="D550" s="2">
        <v>0</v>
      </c>
      <c r="E550" s="7">
        <f t="shared" si="13"/>
        <v>20435.979999999996</v>
      </c>
    </row>
    <row r="551" spans="1:7" ht="15.75" thickBot="1" x14ac:dyDescent="0.3">
      <c r="A551" s="9">
        <v>43921</v>
      </c>
      <c r="B551" s="10" t="s">
        <v>47</v>
      </c>
      <c r="C551" s="11">
        <v>400</v>
      </c>
      <c r="D551" s="11">
        <v>0</v>
      </c>
      <c r="E551" s="12">
        <f t="shared" si="13"/>
        <v>20835.979999999996</v>
      </c>
    </row>
    <row r="552" spans="1:7" x14ac:dyDescent="0.25">
      <c r="A552" s="6">
        <v>43922</v>
      </c>
      <c r="B552" s="3" t="s">
        <v>8</v>
      </c>
      <c r="C552" s="4">
        <v>230</v>
      </c>
      <c r="D552" s="2">
        <v>0</v>
      </c>
      <c r="E552" s="7">
        <f t="shared" si="13"/>
        <v>21065.979999999996</v>
      </c>
      <c r="F552" s="14" t="s">
        <v>6</v>
      </c>
      <c r="G552" s="15">
        <f>G521+C553-D553-150-D559</f>
        <v>720</v>
      </c>
    </row>
    <row r="553" spans="1:7" x14ac:dyDescent="0.25">
      <c r="A553" s="6">
        <v>43923</v>
      </c>
      <c r="B553" t="s">
        <v>6</v>
      </c>
      <c r="C553" s="2">
        <v>230</v>
      </c>
      <c r="D553" s="2">
        <v>0</v>
      </c>
      <c r="E553" s="7">
        <f t="shared" si="13"/>
        <v>21295.979999999996</v>
      </c>
      <c r="F553" s="14" t="s">
        <v>7</v>
      </c>
      <c r="G553" s="15">
        <f>G522+C555-D555-150</f>
        <v>0</v>
      </c>
    </row>
    <row r="554" spans="1:7" x14ac:dyDescent="0.25">
      <c r="A554" s="6">
        <v>43924</v>
      </c>
      <c r="B554" t="s">
        <v>9</v>
      </c>
      <c r="C554" s="2">
        <v>200</v>
      </c>
      <c r="D554" s="2">
        <v>0</v>
      </c>
      <c r="E554" s="7">
        <f t="shared" si="13"/>
        <v>21495.979999999996</v>
      </c>
      <c r="F554" s="14" t="s">
        <v>8</v>
      </c>
      <c r="G554" s="15">
        <f>G523+C552-D552-150-D558</f>
        <v>365</v>
      </c>
    </row>
    <row r="555" spans="1:7" x14ac:dyDescent="0.25">
      <c r="A555" s="8">
        <v>43925</v>
      </c>
      <c r="B555" t="s">
        <v>7</v>
      </c>
      <c r="C555" s="2">
        <v>150</v>
      </c>
      <c r="D555" s="2">
        <v>0</v>
      </c>
      <c r="E555" s="7">
        <f t="shared" si="13"/>
        <v>21645.979999999996</v>
      </c>
      <c r="F555" s="14" t="s">
        <v>9</v>
      </c>
      <c r="G555" s="15">
        <f>G524+C554-D554-150</f>
        <v>875</v>
      </c>
    </row>
    <row r="556" spans="1:7" x14ac:dyDescent="0.25">
      <c r="A556" s="8">
        <v>43926</v>
      </c>
      <c r="C556" s="2">
        <v>0</v>
      </c>
      <c r="D556" s="2">
        <v>0</v>
      </c>
      <c r="E556" s="7">
        <f t="shared" si="13"/>
        <v>21645.979999999996</v>
      </c>
      <c r="F556" s="14" t="s">
        <v>10</v>
      </c>
      <c r="G556" s="15">
        <f>G525-150</f>
        <v>-1200</v>
      </c>
    </row>
    <row r="557" spans="1:7" x14ac:dyDescent="0.25">
      <c r="A557" s="6">
        <v>43927</v>
      </c>
      <c r="B557" t="s">
        <v>46</v>
      </c>
      <c r="C557" s="2">
        <v>6000</v>
      </c>
      <c r="D557" s="2">
        <v>0</v>
      </c>
      <c r="E557" s="7">
        <f t="shared" si="13"/>
        <v>27645.979999999996</v>
      </c>
      <c r="F557" s="14" t="s">
        <v>11</v>
      </c>
      <c r="G557" s="15">
        <f>G526+C556-D556-150</f>
        <v>-450</v>
      </c>
    </row>
    <row r="558" spans="1:7" x14ac:dyDescent="0.25">
      <c r="A558" s="6">
        <v>43928</v>
      </c>
      <c r="C558" s="2">
        <v>0</v>
      </c>
      <c r="D558" s="2">
        <v>0</v>
      </c>
      <c r="E558" s="7">
        <f t="shared" si="13"/>
        <v>27645.979999999996</v>
      </c>
      <c r="F558" s="14" t="s">
        <v>12</v>
      </c>
      <c r="G558" s="16">
        <f>E581-G552-G553-G554-G555-G556-G557</f>
        <v>27211.629999999997</v>
      </c>
    </row>
    <row r="559" spans="1:7" x14ac:dyDescent="0.25">
      <c r="A559" s="6">
        <v>43929</v>
      </c>
      <c r="C559" s="2">
        <v>0</v>
      </c>
      <c r="D559" s="2">
        <v>0</v>
      </c>
      <c r="E559" s="7">
        <f t="shared" si="13"/>
        <v>27645.979999999996</v>
      </c>
    </row>
    <row r="560" spans="1:7" x14ac:dyDescent="0.25">
      <c r="A560" s="6">
        <v>43930</v>
      </c>
      <c r="C560" s="2">
        <v>0</v>
      </c>
      <c r="D560" s="2">
        <v>0</v>
      </c>
      <c r="E560" s="7">
        <f t="shared" si="13"/>
        <v>27645.979999999996</v>
      </c>
    </row>
    <row r="561" spans="1:5" x14ac:dyDescent="0.25">
      <c r="A561" s="6">
        <v>43931</v>
      </c>
      <c r="C561" s="2">
        <v>0</v>
      </c>
      <c r="D561" s="2">
        <v>0</v>
      </c>
      <c r="E561" s="7">
        <f t="shared" si="13"/>
        <v>27645.979999999996</v>
      </c>
    </row>
    <row r="562" spans="1:5" x14ac:dyDescent="0.25">
      <c r="A562" s="8">
        <v>43932</v>
      </c>
      <c r="B562" t="s">
        <v>48</v>
      </c>
      <c r="C562" s="2">
        <v>0</v>
      </c>
      <c r="D562" s="2">
        <v>124.35</v>
      </c>
      <c r="E562" s="7">
        <f t="shared" si="13"/>
        <v>27521.629999999997</v>
      </c>
    </row>
    <row r="563" spans="1:5" x14ac:dyDescent="0.25">
      <c r="A563" s="8">
        <v>43933</v>
      </c>
      <c r="C563" s="2">
        <v>0</v>
      </c>
      <c r="D563" s="2">
        <v>0</v>
      </c>
      <c r="E563" s="7">
        <f t="shared" si="13"/>
        <v>27521.629999999997</v>
      </c>
    </row>
    <row r="564" spans="1:5" x14ac:dyDescent="0.25">
      <c r="A564" s="6">
        <v>43934</v>
      </c>
      <c r="C564" s="2">
        <v>0</v>
      </c>
      <c r="D564" s="2">
        <v>0</v>
      </c>
      <c r="E564" s="7">
        <f t="shared" si="13"/>
        <v>27521.629999999997</v>
      </c>
    </row>
    <row r="565" spans="1:5" x14ac:dyDescent="0.25">
      <c r="A565" s="6">
        <v>43935</v>
      </c>
      <c r="C565" s="2">
        <v>0</v>
      </c>
      <c r="D565" s="2">
        <v>0</v>
      </c>
      <c r="E565" s="7">
        <f t="shared" si="13"/>
        <v>27521.629999999997</v>
      </c>
    </row>
    <row r="566" spans="1:5" x14ac:dyDescent="0.25">
      <c r="A566" s="6">
        <v>43936</v>
      </c>
      <c r="C566" s="2">
        <v>0</v>
      </c>
      <c r="D566" s="2">
        <v>0</v>
      </c>
      <c r="E566" s="7">
        <f t="shared" si="13"/>
        <v>27521.629999999997</v>
      </c>
    </row>
    <row r="567" spans="1:5" x14ac:dyDescent="0.25">
      <c r="A567" s="6">
        <v>43937</v>
      </c>
      <c r="C567" s="2">
        <v>0</v>
      </c>
      <c r="D567" s="2">
        <v>0</v>
      </c>
      <c r="E567" s="7">
        <f t="shared" si="13"/>
        <v>27521.629999999997</v>
      </c>
    </row>
    <row r="568" spans="1:5" x14ac:dyDescent="0.25">
      <c r="A568" s="6">
        <v>43938</v>
      </c>
      <c r="C568" s="2">
        <v>0</v>
      </c>
      <c r="D568" s="2">
        <v>0</v>
      </c>
      <c r="E568" s="7">
        <f t="shared" si="13"/>
        <v>27521.629999999997</v>
      </c>
    </row>
    <row r="569" spans="1:5" x14ac:dyDescent="0.25">
      <c r="A569" s="8">
        <v>43939</v>
      </c>
      <c r="C569" s="2">
        <v>0</v>
      </c>
      <c r="D569" s="2">
        <v>0</v>
      </c>
      <c r="E569" s="7">
        <f t="shared" si="13"/>
        <v>27521.629999999997</v>
      </c>
    </row>
    <row r="570" spans="1:5" x14ac:dyDescent="0.25">
      <c r="A570" s="8">
        <v>43940</v>
      </c>
      <c r="C570" s="2">
        <v>0</v>
      </c>
      <c r="D570" s="2">
        <v>0</v>
      </c>
      <c r="E570" s="7">
        <f t="shared" si="13"/>
        <v>27521.629999999997</v>
      </c>
    </row>
    <row r="571" spans="1:5" x14ac:dyDescent="0.25">
      <c r="A571" s="6">
        <v>43941</v>
      </c>
      <c r="C571" s="2">
        <v>0</v>
      </c>
      <c r="D571" s="2">
        <v>0</v>
      </c>
      <c r="E571" s="7">
        <f t="shared" si="13"/>
        <v>27521.629999999997</v>
      </c>
    </row>
    <row r="572" spans="1:5" x14ac:dyDescent="0.25">
      <c r="A572" s="6">
        <v>43942</v>
      </c>
      <c r="C572" s="2">
        <v>0</v>
      </c>
      <c r="D572" s="2">
        <v>0</v>
      </c>
      <c r="E572" s="7">
        <f t="shared" si="13"/>
        <v>27521.629999999997</v>
      </c>
    </row>
    <row r="573" spans="1:5" x14ac:dyDescent="0.25">
      <c r="A573" s="6">
        <v>43943</v>
      </c>
      <c r="C573" s="2">
        <v>0</v>
      </c>
      <c r="D573" s="2">
        <v>0</v>
      </c>
      <c r="E573" s="7">
        <f t="shared" si="13"/>
        <v>27521.629999999997</v>
      </c>
    </row>
    <row r="574" spans="1:5" x14ac:dyDescent="0.25">
      <c r="A574" s="6">
        <v>43944</v>
      </c>
      <c r="C574" s="2">
        <v>0</v>
      </c>
      <c r="D574" s="2">
        <v>0</v>
      </c>
      <c r="E574" s="7">
        <f t="shared" si="13"/>
        <v>27521.629999999997</v>
      </c>
    </row>
    <row r="575" spans="1:5" x14ac:dyDescent="0.25">
      <c r="A575" s="6">
        <v>43945</v>
      </c>
      <c r="C575" s="2">
        <v>0</v>
      </c>
      <c r="D575" s="2">
        <v>0</v>
      </c>
      <c r="E575" s="7">
        <f t="shared" si="13"/>
        <v>27521.629999999997</v>
      </c>
    </row>
    <row r="576" spans="1:5" x14ac:dyDescent="0.25">
      <c r="A576" s="8">
        <v>43946</v>
      </c>
      <c r="C576" s="2">
        <v>0</v>
      </c>
      <c r="D576" s="2">
        <v>0</v>
      </c>
      <c r="E576" s="7">
        <f t="shared" si="13"/>
        <v>27521.629999999997</v>
      </c>
    </row>
    <row r="577" spans="1:7" x14ac:dyDescent="0.25">
      <c r="A577" s="8">
        <v>43947</v>
      </c>
      <c r="C577" s="2">
        <v>0</v>
      </c>
      <c r="D577" s="2">
        <v>0</v>
      </c>
      <c r="E577" s="7">
        <f t="shared" si="13"/>
        <v>27521.629999999997</v>
      </c>
    </row>
    <row r="578" spans="1:7" x14ac:dyDescent="0.25">
      <c r="A578" s="6">
        <v>43948</v>
      </c>
      <c r="C578" s="2">
        <v>0</v>
      </c>
      <c r="D578" s="2">
        <v>0</v>
      </c>
      <c r="E578" s="7">
        <f t="shared" si="13"/>
        <v>27521.629999999997</v>
      </c>
    </row>
    <row r="579" spans="1:7" x14ac:dyDescent="0.25">
      <c r="A579" s="6">
        <v>43949</v>
      </c>
      <c r="C579" s="2">
        <v>0</v>
      </c>
      <c r="D579" s="2">
        <v>0</v>
      </c>
      <c r="E579" s="7">
        <f t="shared" si="13"/>
        <v>27521.629999999997</v>
      </c>
    </row>
    <row r="580" spans="1:7" x14ac:dyDescent="0.25">
      <c r="A580" s="6">
        <v>43950</v>
      </c>
      <c r="C580" s="2">
        <v>0</v>
      </c>
      <c r="D580" s="2">
        <v>0</v>
      </c>
      <c r="E580" s="7">
        <f t="shared" si="13"/>
        <v>27521.629999999997</v>
      </c>
    </row>
    <row r="581" spans="1:7" ht="15.75" thickBot="1" x14ac:dyDescent="0.3">
      <c r="A581" s="9">
        <v>43951</v>
      </c>
      <c r="B581" s="10"/>
      <c r="C581" s="11">
        <v>0</v>
      </c>
      <c r="D581" s="11">
        <v>0</v>
      </c>
      <c r="E581" s="12">
        <f t="shared" si="13"/>
        <v>27521.629999999997</v>
      </c>
    </row>
    <row r="582" spans="1:7" x14ac:dyDescent="0.25">
      <c r="A582" s="6">
        <v>43952</v>
      </c>
      <c r="C582" s="2">
        <v>0</v>
      </c>
      <c r="D582" s="2">
        <v>0</v>
      </c>
      <c r="E582" s="7">
        <f t="shared" si="13"/>
        <v>27521.629999999997</v>
      </c>
      <c r="F582" s="14" t="s">
        <v>6</v>
      </c>
      <c r="G582" s="15">
        <f>G552+C586-D586-150</f>
        <v>800</v>
      </c>
    </row>
    <row r="583" spans="1:7" x14ac:dyDescent="0.25">
      <c r="A583" s="8">
        <v>43953</v>
      </c>
      <c r="C583" s="2">
        <v>0</v>
      </c>
      <c r="D583" s="2">
        <v>0</v>
      </c>
      <c r="E583" s="7">
        <f t="shared" si="13"/>
        <v>27521.629999999997</v>
      </c>
      <c r="F583" s="14" t="s">
        <v>7</v>
      </c>
      <c r="G583" s="15">
        <f>G553+C588-D588-150</f>
        <v>0</v>
      </c>
    </row>
    <row r="584" spans="1:7" x14ac:dyDescent="0.25">
      <c r="A584" s="8">
        <v>43954</v>
      </c>
      <c r="C584" s="2">
        <v>0</v>
      </c>
      <c r="D584" s="2">
        <v>0</v>
      </c>
      <c r="E584" s="7">
        <f t="shared" si="13"/>
        <v>27521.629999999997</v>
      </c>
      <c r="F584" s="14" t="s">
        <v>8</v>
      </c>
      <c r="G584" s="15">
        <f>G554+C585-D585-150</f>
        <v>445</v>
      </c>
    </row>
    <row r="585" spans="1:7" x14ac:dyDescent="0.25">
      <c r="A585" s="6">
        <v>43955</v>
      </c>
      <c r="B585" t="s">
        <v>8</v>
      </c>
      <c r="C585" s="2">
        <v>230</v>
      </c>
      <c r="D585" s="2">
        <v>0</v>
      </c>
      <c r="E585" s="7">
        <f t="shared" si="13"/>
        <v>27751.629999999997</v>
      </c>
      <c r="F585" s="14" t="s">
        <v>9</v>
      </c>
      <c r="G585" s="15">
        <f>G555+C587-D587-150</f>
        <v>925</v>
      </c>
    </row>
    <row r="586" spans="1:7" x14ac:dyDescent="0.25">
      <c r="A586" s="6">
        <v>43956</v>
      </c>
      <c r="B586" t="s">
        <v>6</v>
      </c>
      <c r="C586" s="2">
        <v>230</v>
      </c>
      <c r="D586" s="2">
        <v>0</v>
      </c>
      <c r="E586" s="7">
        <f t="shared" si="13"/>
        <v>27981.629999999997</v>
      </c>
      <c r="F586" s="14" t="s">
        <v>10</v>
      </c>
      <c r="G586" s="15">
        <f t="shared" ref="G586:G587" si="14">G556+C590-D590-150</f>
        <v>-1350</v>
      </c>
    </row>
    <row r="587" spans="1:7" x14ac:dyDescent="0.25">
      <c r="A587" s="6">
        <v>43957</v>
      </c>
      <c r="B587" t="s">
        <v>9</v>
      </c>
      <c r="C587" s="2">
        <v>200</v>
      </c>
      <c r="D587" s="2">
        <v>0</v>
      </c>
      <c r="E587" s="7">
        <f t="shared" ref="E587:E595" si="15">E586+C587-D587</f>
        <v>28181.629999999997</v>
      </c>
      <c r="F587" s="14" t="s">
        <v>11</v>
      </c>
      <c r="G587" s="15">
        <f t="shared" si="14"/>
        <v>-600</v>
      </c>
    </row>
    <row r="588" spans="1:7" x14ac:dyDescent="0.25">
      <c r="A588" s="6">
        <v>43958</v>
      </c>
      <c r="B588" t="s">
        <v>7</v>
      </c>
      <c r="C588" s="2">
        <v>150</v>
      </c>
      <c r="D588" s="2">
        <v>0</v>
      </c>
      <c r="E588" s="7">
        <f t="shared" si="15"/>
        <v>28331.629999999997</v>
      </c>
      <c r="F588" s="14" t="s">
        <v>12</v>
      </c>
      <c r="G588" s="16">
        <f>E611-G582-G583-G584-G585-G586-G587</f>
        <v>28111.629999999997</v>
      </c>
    </row>
    <row r="589" spans="1:7" x14ac:dyDescent="0.25">
      <c r="A589" s="6">
        <v>43959</v>
      </c>
      <c r="C589" s="2">
        <v>0</v>
      </c>
      <c r="D589" s="2">
        <v>0</v>
      </c>
      <c r="E589" s="7">
        <f t="shared" si="15"/>
        <v>28331.629999999997</v>
      </c>
    </row>
    <row r="590" spans="1:7" x14ac:dyDescent="0.25">
      <c r="A590" s="8">
        <v>43960</v>
      </c>
      <c r="C590" s="2">
        <v>0</v>
      </c>
      <c r="D590" s="2">
        <v>0</v>
      </c>
      <c r="E590" s="7">
        <f t="shared" si="15"/>
        <v>28331.629999999997</v>
      </c>
    </row>
    <row r="591" spans="1:7" x14ac:dyDescent="0.25">
      <c r="A591" s="8">
        <v>43961</v>
      </c>
      <c r="C591" s="2">
        <v>0</v>
      </c>
      <c r="D591" s="2">
        <v>0</v>
      </c>
      <c r="E591" s="7">
        <f t="shared" si="15"/>
        <v>28331.629999999997</v>
      </c>
    </row>
    <row r="592" spans="1:7" x14ac:dyDescent="0.25">
      <c r="A592" s="6">
        <v>43962</v>
      </c>
      <c r="C592" s="2">
        <v>0</v>
      </c>
      <c r="D592" s="2">
        <v>0</v>
      </c>
      <c r="E592" s="7">
        <f t="shared" si="15"/>
        <v>28331.629999999997</v>
      </c>
      <c r="G592" s="2"/>
    </row>
    <row r="593" spans="1:5" x14ac:dyDescent="0.25">
      <c r="A593" s="6">
        <v>43963</v>
      </c>
      <c r="C593" s="2">
        <v>0</v>
      </c>
      <c r="D593" s="2">
        <v>0</v>
      </c>
      <c r="E593" s="7">
        <f t="shared" si="15"/>
        <v>28331.629999999997</v>
      </c>
    </row>
    <row r="594" spans="1:5" x14ac:dyDescent="0.25">
      <c r="A594" s="6">
        <v>43964</v>
      </c>
      <c r="C594" s="2">
        <v>0</v>
      </c>
      <c r="D594" s="2">
        <v>0</v>
      </c>
      <c r="E594" s="7">
        <f t="shared" si="15"/>
        <v>28331.629999999997</v>
      </c>
    </row>
    <row r="595" spans="1:5" x14ac:dyDescent="0.25">
      <c r="A595" s="6">
        <v>43965</v>
      </c>
      <c r="C595" s="2">
        <v>0</v>
      </c>
      <c r="D595" s="2">
        <v>0</v>
      </c>
      <c r="E595" s="7">
        <f t="shared" si="15"/>
        <v>28331.629999999997</v>
      </c>
    </row>
    <row r="596" spans="1:5" x14ac:dyDescent="0.25">
      <c r="A596" s="6">
        <v>43966</v>
      </c>
      <c r="C596" s="2">
        <v>0</v>
      </c>
      <c r="D596" s="2">
        <v>0</v>
      </c>
      <c r="E596" s="7">
        <f t="shared" ref="E596:E602" si="16">E595+C596-D596</f>
        <v>28331.629999999997</v>
      </c>
    </row>
    <row r="597" spans="1:5" x14ac:dyDescent="0.25">
      <c r="A597" s="8">
        <v>43967</v>
      </c>
      <c r="C597" s="2">
        <v>0</v>
      </c>
      <c r="D597" s="2">
        <v>0</v>
      </c>
      <c r="E597" s="7">
        <f t="shared" si="16"/>
        <v>28331.629999999997</v>
      </c>
    </row>
    <row r="598" spans="1:5" x14ac:dyDescent="0.25">
      <c r="A598" s="8">
        <v>43968</v>
      </c>
      <c r="C598" s="2">
        <v>0</v>
      </c>
      <c r="D598" s="2">
        <v>0</v>
      </c>
      <c r="E598" s="7">
        <f t="shared" si="16"/>
        <v>28331.629999999997</v>
      </c>
    </row>
    <row r="599" spans="1:5" x14ac:dyDescent="0.25">
      <c r="A599" s="6">
        <v>43969</v>
      </c>
      <c r="C599" s="2">
        <v>0</v>
      </c>
      <c r="D599" s="2">
        <v>0</v>
      </c>
      <c r="E599" s="7">
        <f t="shared" si="16"/>
        <v>28331.629999999997</v>
      </c>
    </row>
    <row r="600" spans="1:5" x14ac:dyDescent="0.25">
      <c r="A600" s="6">
        <v>43970</v>
      </c>
      <c r="C600" s="2">
        <v>0</v>
      </c>
      <c r="D600" s="2">
        <v>0</v>
      </c>
      <c r="E600" s="7">
        <f t="shared" si="16"/>
        <v>28331.629999999997</v>
      </c>
    </row>
    <row r="601" spans="1:5" x14ac:dyDescent="0.25">
      <c r="A601" s="6">
        <v>43971</v>
      </c>
      <c r="C601" s="2">
        <v>0</v>
      </c>
      <c r="D601" s="2">
        <v>0</v>
      </c>
      <c r="E601" s="7">
        <f t="shared" si="16"/>
        <v>28331.629999999997</v>
      </c>
    </row>
    <row r="602" spans="1:5" x14ac:dyDescent="0.25">
      <c r="A602" s="6">
        <v>43972</v>
      </c>
      <c r="C602" s="2">
        <v>0</v>
      </c>
      <c r="D602" s="2">
        <v>0</v>
      </c>
      <c r="E602" s="7">
        <f t="shared" si="16"/>
        <v>28331.629999999997</v>
      </c>
    </row>
    <row r="603" spans="1:5" x14ac:dyDescent="0.25">
      <c r="A603" s="6">
        <v>43973</v>
      </c>
      <c r="C603" s="2">
        <v>0</v>
      </c>
      <c r="D603" s="2">
        <v>0</v>
      </c>
      <c r="E603" s="7">
        <f t="shared" ref="E603:E619" si="17">E602+C603-D603</f>
        <v>28331.629999999997</v>
      </c>
    </row>
    <row r="604" spans="1:5" x14ac:dyDescent="0.25">
      <c r="A604" s="8">
        <v>43974</v>
      </c>
      <c r="C604" s="2">
        <v>0</v>
      </c>
      <c r="D604" s="2">
        <v>0</v>
      </c>
      <c r="E604" s="7">
        <f t="shared" si="17"/>
        <v>28331.629999999997</v>
      </c>
    </row>
    <row r="605" spans="1:5" x14ac:dyDescent="0.25">
      <c r="A605" s="8">
        <v>43975</v>
      </c>
      <c r="C605" s="2">
        <v>0</v>
      </c>
      <c r="D605" s="2">
        <v>0</v>
      </c>
      <c r="E605" s="7">
        <f t="shared" si="17"/>
        <v>28331.629999999997</v>
      </c>
    </row>
    <row r="606" spans="1:5" x14ac:dyDescent="0.25">
      <c r="A606" s="6">
        <v>43976</v>
      </c>
      <c r="C606" s="2">
        <v>0</v>
      </c>
      <c r="D606" s="2">
        <v>0</v>
      </c>
      <c r="E606" s="7">
        <f t="shared" si="17"/>
        <v>28331.629999999997</v>
      </c>
    </row>
    <row r="607" spans="1:5" x14ac:dyDescent="0.25">
      <c r="A607" s="6">
        <v>43977</v>
      </c>
      <c r="C607" s="2">
        <v>0</v>
      </c>
      <c r="D607" s="2">
        <v>0</v>
      </c>
      <c r="E607" s="7">
        <f t="shared" si="17"/>
        <v>28331.629999999997</v>
      </c>
    </row>
    <row r="608" spans="1:5" x14ac:dyDescent="0.25">
      <c r="A608" s="6">
        <v>43978</v>
      </c>
      <c r="C608" s="2">
        <v>0</v>
      </c>
      <c r="D608" s="2">
        <v>0</v>
      </c>
      <c r="E608" s="7">
        <f t="shared" si="17"/>
        <v>28331.629999999997</v>
      </c>
    </row>
    <row r="609" spans="1:7" x14ac:dyDescent="0.25">
      <c r="A609" s="6">
        <v>43979</v>
      </c>
      <c r="C609" s="2">
        <v>0</v>
      </c>
      <c r="D609" s="2">
        <v>0</v>
      </c>
      <c r="E609" s="7">
        <f t="shared" si="17"/>
        <v>28331.629999999997</v>
      </c>
    </row>
    <row r="610" spans="1:7" x14ac:dyDescent="0.25">
      <c r="A610" s="6">
        <v>43980</v>
      </c>
      <c r="C610" s="2">
        <v>0</v>
      </c>
      <c r="D610" s="2">
        <v>0</v>
      </c>
      <c r="E610" s="7">
        <f t="shared" si="17"/>
        <v>28331.629999999997</v>
      </c>
    </row>
    <row r="611" spans="1:7" x14ac:dyDescent="0.25">
      <c r="A611" s="8">
        <v>43981</v>
      </c>
      <c r="C611" s="2">
        <v>0</v>
      </c>
      <c r="D611" s="2">
        <v>0</v>
      </c>
      <c r="E611" s="7">
        <f t="shared" si="17"/>
        <v>28331.629999999997</v>
      </c>
    </row>
    <row r="612" spans="1:7" ht="15.75" thickBot="1" x14ac:dyDescent="0.3">
      <c r="A612" s="13">
        <v>43982</v>
      </c>
      <c r="B612" s="10"/>
      <c r="C612" s="11">
        <v>0</v>
      </c>
      <c r="D612" s="11">
        <v>0</v>
      </c>
      <c r="E612" s="12">
        <f t="shared" si="17"/>
        <v>28331.629999999997</v>
      </c>
    </row>
    <row r="613" spans="1:7" x14ac:dyDescent="0.25">
      <c r="A613" s="6">
        <v>43983</v>
      </c>
      <c r="B613" t="s">
        <v>8</v>
      </c>
      <c r="C613" s="2">
        <v>230</v>
      </c>
      <c r="D613" s="2">
        <v>0</v>
      </c>
      <c r="E613" s="7">
        <f t="shared" si="17"/>
        <v>28561.629999999997</v>
      </c>
      <c r="F613" s="14" t="s">
        <v>6</v>
      </c>
      <c r="G613" s="15">
        <f>G582-150+C614</f>
        <v>880</v>
      </c>
    </row>
    <row r="614" spans="1:7" x14ac:dyDescent="0.25">
      <c r="A614" s="6">
        <v>43984</v>
      </c>
      <c r="B614" t="s">
        <v>6</v>
      </c>
      <c r="C614" s="2">
        <v>230</v>
      </c>
      <c r="D614" s="2">
        <v>0</v>
      </c>
      <c r="E614" s="7">
        <f t="shared" si="17"/>
        <v>28791.629999999997</v>
      </c>
      <c r="F614" s="14" t="s">
        <v>7</v>
      </c>
      <c r="G614" s="15">
        <f>G583-150+C616</f>
        <v>0</v>
      </c>
    </row>
    <row r="615" spans="1:7" x14ac:dyDescent="0.25">
      <c r="A615" s="6">
        <v>43985</v>
      </c>
      <c r="B615" t="s">
        <v>9</v>
      </c>
      <c r="C615" s="2">
        <v>200</v>
      </c>
      <c r="D615" s="2">
        <v>0</v>
      </c>
      <c r="E615" s="7">
        <f t="shared" si="17"/>
        <v>28991.629999999997</v>
      </c>
      <c r="F615" s="14" t="s">
        <v>8</v>
      </c>
      <c r="G615" s="15">
        <f>G584-150+C613</f>
        <v>525</v>
      </c>
    </row>
    <row r="616" spans="1:7" x14ac:dyDescent="0.25">
      <c r="A616" s="6">
        <v>43986</v>
      </c>
      <c r="B616" t="s">
        <v>7</v>
      </c>
      <c r="C616" s="2">
        <v>150</v>
      </c>
      <c r="D616" s="2">
        <v>0</v>
      </c>
      <c r="E616" s="7">
        <f t="shared" si="17"/>
        <v>29141.629999999997</v>
      </c>
      <c r="F616" s="14" t="s">
        <v>9</v>
      </c>
      <c r="G616" s="15">
        <f>G585-150+C615</f>
        <v>975</v>
      </c>
    </row>
    <row r="617" spans="1:7" x14ac:dyDescent="0.25">
      <c r="A617" s="6">
        <v>43987</v>
      </c>
      <c r="C617" s="2">
        <v>0</v>
      </c>
      <c r="D617" s="2">
        <v>0</v>
      </c>
      <c r="E617" s="7">
        <f t="shared" si="17"/>
        <v>29141.629999999997</v>
      </c>
      <c r="F617" s="14" t="s">
        <v>10</v>
      </c>
      <c r="G617" s="15">
        <f>G586-150</f>
        <v>-1500</v>
      </c>
    </row>
    <row r="618" spans="1:7" x14ac:dyDescent="0.25">
      <c r="A618" s="8">
        <v>43988</v>
      </c>
      <c r="C618" s="2">
        <v>0</v>
      </c>
      <c r="D618" s="2">
        <v>0</v>
      </c>
      <c r="E618" s="7">
        <f t="shared" si="17"/>
        <v>29141.629999999997</v>
      </c>
      <c r="F618" s="14" t="s">
        <v>11</v>
      </c>
      <c r="G618" s="15">
        <f>G587-150</f>
        <v>-750</v>
      </c>
    </row>
    <row r="619" spans="1:7" x14ac:dyDescent="0.25">
      <c r="A619" s="8">
        <v>43989</v>
      </c>
      <c r="C619" s="2">
        <v>0</v>
      </c>
      <c r="D619" s="2">
        <v>0</v>
      </c>
      <c r="E619" s="7">
        <f t="shared" si="17"/>
        <v>29141.629999999997</v>
      </c>
      <c r="F619" s="14" t="s">
        <v>12</v>
      </c>
      <c r="G619" s="16">
        <f>E642-G613-G614-G615-G616-G617-G618</f>
        <v>29011.629999999997</v>
      </c>
    </row>
    <row r="620" spans="1:7" x14ac:dyDescent="0.25">
      <c r="A620" s="6">
        <v>43990</v>
      </c>
      <c r="C620" s="2">
        <v>0</v>
      </c>
      <c r="D620" s="2">
        <v>0</v>
      </c>
      <c r="E620" s="7">
        <f t="shared" ref="E620:E640" si="18">E619+C620-D620</f>
        <v>29141.629999999997</v>
      </c>
    </row>
    <row r="621" spans="1:7" x14ac:dyDescent="0.25">
      <c r="A621" s="6">
        <v>43991</v>
      </c>
      <c r="C621" s="2">
        <v>0</v>
      </c>
      <c r="D621" s="2">
        <v>0</v>
      </c>
      <c r="E621" s="7">
        <f t="shared" si="18"/>
        <v>29141.629999999997</v>
      </c>
    </row>
    <row r="622" spans="1:7" x14ac:dyDescent="0.25">
      <c r="A622" s="6">
        <v>43992</v>
      </c>
      <c r="C622" s="2">
        <v>0</v>
      </c>
      <c r="D622" s="2">
        <v>0</v>
      </c>
      <c r="E622" s="7">
        <f t="shared" si="18"/>
        <v>29141.629999999997</v>
      </c>
    </row>
    <row r="623" spans="1:7" x14ac:dyDescent="0.25">
      <c r="A623" s="6">
        <v>43993</v>
      </c>
      <c r="C623" s="2">
        <v>0</v>
      </c>
      <c r="D623" s="2">
        <v>0</v>
      </c>
      <c r="E623" s="7">
        <f t="shared" si="18"/>
        <v>29141.629999999997</v>
      </c>
    </row>
    <row r="624" spans="1:7" x14ac:dyDescent="0.25">
      <c r="A624" s="6">
        <v>43994</v>
      </c>
      <c r="C624" s="2">
        <v>0</v>
      </c>
      <c r="D624" s="2">
        <v>0</v>
      </c>
      <c r="E624" s="7">
        <f t="shared" si="18"/>
        <v>29141.629999999997</v>
      </c>
    </row>
    <row r="625" spans="1:5" x14ac:dyDescent="0.25">
      <c r="A625" s="8">
        <v>43995</v>
      </c>
      <c r="C625" s="2">
        <v>0</v>
      </c>
      <c r="D625" s="2">
        <v>0</v>
      </c>
      <c r="E625" s="7">
        <f t="shared" si="18"/>
        <v>29141.629999999997</v>
      </c>
    </row>
    <row r="626" spans="1:5" x14ac:dyDescent="0.25">
      <c r="A626" s="8">
        <v>43996</v>
      </c>
      <c r="C626" s="2">
        <v>0</v>
      </c>
      <c r="D626" s="2">
        <v>0</v>
      </c>
      <c r="E626" s="7">
        <f t="shared" si="18"/>
        <v>29141.629999999997</v>
      </c>
    </row>
    <row r="627" spans="1:5" x14ac:dyDescent="0.25">
      <c r="A627" s="6">
        <v>43997</v>
      </c>
      <c r="C627" s="2">
        <v>0</v>
      </c>
      <c r="D627" s="2">
        <v>0</v>
      </c>
      <c r="E627" s="7">
        <f t="shared" si="18"/>
        <v>29141.629999999997</v>
      </c>
    </row>
    <row r="628" spans="1:5" x14ac:dyDescent="0.25">
      <c r="A628" s="6">
        <v>43998</v>
      </c>
      <c r="C628" s="2">
        <v>0</v>
      </c>
      <c r="D628" s="2">
        <v>0</v>
      </c>
      <c r="E628" s="7">
        <f t="shared" si="18"/>
        <v>29141.629999999997</v>
      </c>
    </row>
    <row r="629" spans="1:5" x14ac:dyDescent="0.25">
      <c r="A629" s="6">
        <v>43999</v>
      </c>
      <c r="C629" s="2">
        <v>0</v>
      </c>
      <c r="D629" s="2">
        <v>0</v>
      </c>
      <c r="E629" s="7">
        <f t="shared" si="18"/>
        <v>29141.629999999997</v>
      </c>
    </row>
    <row r="630" spans="1:5" x14ac:dyDescent="0.25">
      <c r="A630" s="6">
        <v>44000</v>
      </c>
      <c r="C630" s="2">
        <v>0</v>
      </c>
      <c r="D630" s="2">
        <v>0</v>
      </c>
      <c r="E630" s="7">
        <f t="shared" si="18"/>
        <v>29141.629999999997</v>
      </c>
    </row>
    <row r="631" spans="1:5" x14ac:dyDescent="0.25">
      <c r="A631" s="6">
        <v>44001</v>
      </c>
      <c r="C631" s="2">
        <v>0</v>
      </c>
      <c r="D631" s="2">
        <v>0</v>
      </c>
      <c r="E631" s="7">
        <f t="shared" si="18"/>
        <v>29141.629999999997</v>
      </c>
    </row>
    <row r="632" spans="1:5" x14ac:dyDescent="0.25">
      <c r="A632" s="8">
        <v>44002</v>
      </c>
      <c r="C632" s="2">
        <v>0</v>
      </c>
      <c r="D632" s="2">
        <v>0</v>
      </c>
      <c r="E632" s="7">
        <f t="shared" si="18"/>
        <v>29141.629999999997</v>
      </c>
    </row>
    <row r="633" spans="1:5" x14ac:dyDescent="0.25">
      <c r="A633" s="8">
        <v>44003</v>
      </c>
      <c r="C633" s="2">
        <v>0</v>
      </c>
      <c r="D633" s="2">
        <v>0</v>
      </c>
      <c r="E633" s="7">
        <f t="shared" si="18"/>
        <v>29141.629999999997</v>
      </c>
    </row>
    <row r="634" spans="1:5" x14ac:dyDescent="0.25">
      <c r="A634" s="6">
        <v>44004</v>
      </c>
      <c r="C634" s="2">
        <v>0</v>
      </c>
      <c r="D634" s="2">
        <v>0</v>
      </c>
      <c r="E634" s="7">
        <f t="shared" si="18"/>
        <v>29141.629999999997</v>
      </c>
    </row>
    <row r="635" spans="1:5" x14ac:dyDescent="0.25">
      <c r="A635" s="6">
        <v>44005</v>
      </c>
      <c r="C635" s="2">
        <v>0</v>
      </c>
      <c r="D635" s="2">
        <v>0</v>
      </c>
      <c r="E635" s="7">
        <f t="shared" si="18"/>
        <v>29141.629999999997</v>
      </c>
    </row>
    <row r="636" spans="1:5" x14ac:dyDescent="0.25">
      <c r="A636" s="6">
        <v>44006</v>
      </c>
      <c r="C636" s="2">
        <v>0</v>
      </c>
      <c r="D636" s="2">
        <v>0</v>
      </c>
      <c r="E636" s="7">
        <f t="shared" si="18"/>
        <v>29141.629999999997</v>
      </c>
    </row>
    <row r="637" spans="1:5" x14ac:dyDescent="0.25">
      <c r="A637" s="6">
        <v>44007</v>
      </c>
      <c r="C637" s="2">
        <v>0</v>
      </c>
      <c r="D637" s="2">
        <v>0</v>
      </c>
      <c r="E637" s="7">
        <f t="shared" si="18"/>
        <v>29141.629999999997</v>
      </c>
    </row>
    <row r="638" spans="1:5" x14ac:dyDescent="0.25">
      <c r="A638" s="6">
        <v>44008</v>
      </c>
      <c r="C638" s="2">
        <v>0</v>
      </c>
      <c r="D638" s="2">
        <v>0</v>
      </c>
      <c r="E638" s="7">
        <f t="shared" si="18"/>
        <v>29141.629999999997</v>
      </c>
    </row>
    <row r="639" spans="1:5" x14ac:dyDescent="0.25">
      <c r="A639" s="8">
        <v>44009</v>
      </c>
      <c r="C639" s="2">
        <v>0</v>
      </c>
      <c r="D639" s="2">
        <v>0</v>
      </c>
      <c r="E639" s="7">
        <f t="shared" si="18"/>
        <v>29141.629999999997</v>
      </c>
    </row>
    <row r="640" spans="1:5" x14ac:dyDescent="0.25">
      <c r="A640" s="8">
        <v>44010</v>
      </c>
      <c r="C640" s="2">
        <v>0</v>
      </c>
      <c r="D640" s="2">
        <v>0</v>
      </c>
      <c r="E640" s="7">
        <f t="shared" si="18"/>
        <v>29141.629999999997</v>
      </c>
    </row>
    <row r="641" spans="1:7" x14ac:dyDescent="0.25">
      <c r="A641" s="6">
        <v>44011</v>
      </c>
      <c r="C641" s="2">
        <v>0</v>
      </c>
      <c r="D641" s="2">
        <v>0</v>
      </c>
      <c r="E641" s="7">
        <f t="shared" ref="E641:E704" si="19">E640+C641-D641</f>
        <v>29141.629999999997</v>
      </c>
    </row>
    <row r="642" spans="1:7" ht="15.75" thickBot="1" x14ac:dyDescent="0.3">
      <c r="A642" s="9">
        <v>44012</v>
      </c>
      <c r="B642" s="10"/>
      <c r="C642" s="11">
        <v>0</v>
      </c>
      <c r="D642" s="11">
        <v>0</v>
      </c>
      <c r="E642" s="12">
        <f t="shared" si="19"/>
        <v>29141.629999999997</v>
      </c>
    </row>
    <row r="643" spans="1:7" x14ac:dyDescent="0.25">
      <c r="A643" s="6">
        <v>44013</v>
      </c>
      <c r="B643" t="s">
        <v>8</v>
      </c>
      <c r="C643" s="2">
        <v>230</v>
      </c>
      <c r="D643" s="2">
        <v>0</v>
      </c>
      <c r="E643" s="7">
        <f t="shared" si="19"/>
        <v>29371.629999999997</v>
      </c>
      <c r="F643" s="14" t="s">
        <v>6</v>
      </c>
      <c r="G643" s="15">
        <f>G613-150+C644</f>
        <v>960</v>
      </c>
    </row>
    <row r="644" spans="1:7" x14ac:dyDescent="0.25">
      <c r="A644" s="6">
        <v>44014</v>
      </c>
      <c r="B644" t="s">
        <v>6</v>
      </c>
      <c r="C644" s="2">
        <v>230</v>
      </c>
      <c r="D644" s="2">
        <v>0</v>
      </c>
      <c r="E644" s="7">
        <f t="shared" si="19"/>
        <v>29601.629999999997</v>
      </c>
      <c r="F644" s="14" t="s">
        <v>7</v>
      </c>
      <c r="G644" s="15">
        <f>G614-150+C646</f>
        <v>0</v>
      </c>
    </row>
    <row r="645" spans="1:7" x14ac:dyDescent="0.25">
      <c r="A645" s="6">
        <v>44015</v>
      </c>
      <c r="B645" t="s">
        <v>9</v>
      </c>
      <c r="C645" s="2">
        <v>200</v>
      </c>
      <c r="D645" s="2">
        <v>0</v>
      </c>
      <c r="E645" s="7">
        <f t="shared" si="19"/>
        <v>29801.629999999997</v>
      </c>
      <c r="F645" s="14" t="s">
        <v>8</v>
      </c>
      <c r="G645" s="15">
        <f>G615-150+C643</f>
        <v>605</v>
      </c>
    </row>
    <row r="646" spans="1:7" x14ac:dyDescent="0.25">
      <c r="A646" s="8">
        <v>44016</v>
      </c>
      <c r="B646" t="s">
        <v>7</v>
      </c>
      <c r="C646" s="2">
        <v>150</v>
      </c>
      <c r="D646" s="2">
        <v>0</v>
      </c>
      <c r="E646" s="7">
        <f t="shared" si="19"/>
        <v>29951.629999999997</v>
      </c>
      <c r="F646" s="14" t="s">
        <v>9</v>
      </c>
      <c r="G646" s="15">
        <f>G616-150+C645</f>
        <v>1025</v>
      </c>
    </row>
    <row r="647" spans="1:7" x14ac:dyDescent="0.25">
      <c r="A647" s="8">
        <v>44017</v>
      </c>
      <c r="C647" s="2">
        <v>0</v>
      </c>
      <c r="D647" s="2">
        <v>0</v>
      </c>
      <c r="E647" s="7">
        <f t="shared" si="19"/>
        <v>29951.629999999997</v>
      </c>
      <c r="F647" s="14" t="s">
        <v>10</v>
      </c>
      <c r="G647" s="15">
        <f>G617-150</f>
        <v>-1650</v>
      </c>
    </row>
    <row r="648" spans="1:7" x14ac:dyDescent="0.25">
      <c r="A648" s="6">
        <v>44018</v>
      </c>
      <c r="C648" s="2">
        <v>0</v>
      </c>
      <c r="D648" s="2">
        <v>0</v>
      </c>
      <c r="E648" s="7">
        <f t="shared" si="19"/>
        <v>29951.629999999997</v>
      </c>
      <c r="F648" s="14" t="s">
        <v>11</v>
      </c>
      <c r="G648" s="15">
        <f>G618-150</f>
        <v>-900</v>
      </c>
    </row>
    <row r="649" spans="1:7" x14ac:dyDescent="0.25">
      <c r="A649" s="6">
        <v>44019</v>
      </c>
      <c r="C649" s="2">
        <v>0</v>
      </c>
      <c r="D649" s="2">
        <v>0</v>
      </c>
      <c r="E649" s="7">
        <f t="shared" si="19"/>
        <v>29951.629999999997</v>
      </c>
      <c r="F649" s="14" t="s">
        <v>12</v>
      </c>
      <c r="G649" s="16">
        <f>E672-G643-G644-G645-G646-G647-G648</f>
        <v>29911.629999999997</v>
      </c>
    </row>
    <row r="650" spans="1:7" x14ac:dyDescent="0.25">
      <c r="A650" s="6">
        <v>44020</v>
      </c>
      <c r="C650" s="2">
        <v>0</v>
      </c>
      <c r="D650" s="2">
        <v>0</v>
      </c>
      <c r="E650" s="7">
        <f t="shared" si="19"/>
        <v>29951.629999999997</v>
      </c>
    </row>
    <row r="651" spans="1:7" x14ac:dyDescent="0.25">
      <c r="A651" s="6">
        <v>44021</v>
      </c>
      <c r="C651" s="2">
        <v>0</v>
      </c>
      <c r="D651" s="2">
        <v>0</v>
      </c>
      <c r="E651" s="7">
        <f t="shared" si="19"/>
        <v>29951.629999999997</v>
      </c>
    </row>
    <row r="652" spans="1:7" x14ac:dyDescent="0.25">
      <c r="A652" s="6">
        <v>44022</v>
      </c>
      <c r="C652" s="2">
        <v>0</v>
      </c>
      <c r="D652" s="2">
        <v>0</v>
      </c>
      <c r="E652" s="7">
        <f t="shared" si="19"/>
        <v>29951.629999999997</v>
      </c>
    </row>
    <row r="653" spans="1:7" x14ac:dyDescent="0.25">
      <c r="A653" s="8">
        <v>44023</v>
      </c>
      <c r="C653" s="2">
        <v>0</v>
      </c>
      <c r="D653" s="2">
        <v>0</v>
      </c>
      <c r="E653" s="7">
        <f t="shared" si="19"/>
        <v>29951.629999999997</v>
      </c>
    </row>
    <row r="654" spans="1:7" x14ac:dyDescent="0.25">
      <c r="A654" s="8">
        <v>44024</v>
      </c>
      <c r="C654" s="2">
        <v>0</v>
      </c>
      <c r="D654" s="2">
        <v>0</v>
      </c>
      <c r="E654" s="7">
        <f t="shared" si="19"/>
        <v>29951.629999999997</v>
      </c>
    </row>
    <row r="655" spans="1:7" x14ac:dyDescent="0.25">
      <c r="A655" s="6">
        <v>44025</v>
      </c>
      <c r="C655" s="2">
        <v>0</v>
      </c>
      <c r="D655" s="2">
        <v>0</v>
      </c>
      <c r="E655" s="7">
        <f t="shared" si="19"/>
        <v>29951.629999999997</v>
      </c>
    </row>
    <row r="656" spans="1:7" x14ac:dyDescent="0.25">
      <c r="A656" s="6">
        <v>44026</v>
      </c>
      <c r="C656" s="2">
        <v>0</v>
      </c>
      <c r="D656" s="2">
        <v>0</v>
      </c>
      <c r="E656" s="7">
        <f t="shared" si="19"/>
        <v>29951.629999999997</v>
      </c>
    </row>
    <row r="657" spans="1:5" x14ac:dyDescent="0.25">
      <c r="A657" s="6">
        <v>44027</v>
      </c>
      <c r="C657" s="2">
        <v>0</v>
      </c>
      <c r="D657" s="2">
        <v>0</v>
      </c>
      <c r="E657" s="7">
        <f t="shared" si="19"/>
        <v>29951.629999999997</v>
      </c>
    </row>
    <row r="658" spans="1:5" x14ac:dyDescent="0.25">
      <c r="A658" s="6">
        <v>44028</v>
      </c>
      <c r="C658" s="2">
        <v>0</v>
      </c>
      <c r="D658" s="2">
        <v>0</v>
      </c>
      <c r="E658" s="7">
        <f t="shared" si="19"/>
        <v>29951.629999999997</v>
      </c>
    </row>
    <row r="659" spans="1:5" x14ac:dyDescent="0.25">
      <c r="A659" s="6">
        <v>44029</v>
      </c>
      <c r="C659" s="2">
        <v>0</v>
      </c>
      <c r="D659" s="2">
        <v>0</v>
      </c>
      <c r="E659" s="7">
        <f t="shared" si="19"/>
        <v>29951.629999999997</v>
      </c>
    </row>
    <row r="660" spans="1:5" x14ac:dyDescent="0.25">
      <c r="A660" s="8">
        <v>44030</v>
      </c>
      <c r="C660" s="2">
        <v>0</v>
      </c>
      <c r="D660" s="2">
        <v>0</v>
      </c>
      <c r="E660" s="7">
        <f t="shared" si="19"/>
        <v>29951.629999999997</v>
      </c>
    </row>
    <row r="661" spans="1:5" x14ac:dyDescent="0.25">
      <c r="A661" s="8">
        <v>44031</v>
      </c>
      <c r="C661" s="2">
        <v>0</v>
      </c>
      <c r="D661" s="2">
        <v>0</v>
      </c>
      <c r="E661" s="7">
        <f t="shared" si="19"/>
        <v>29951.629999999997</v>
      </c>
    </row>
    <row r="662" spans="1:5" x14ac:dyDescent="0.25">
      <c r="A662" s="6">
        <v>44032</v>
      </c>
      <c r="C662" s="2">
        <v>0</v>
      </c>
      <c r="D662" s="2">
        <v>0</v>
      </c>
      <c r="E662" s="7">
        <f t="shared" si="19"/>
        <v>29951.629999999997</v>
      </c>
    </row>
    <row r="663" spans="1:5" x14ac:dyDescent="0.25">
      <c r="A663" s="6">
        <v>44033</v>
      </c>
      <c r="C663" s="2">
        <v>0</v>
      </c>
      <c r="D663" s="2">
        <v>0</v>
      </c>
      <c r="E663" s="7">
        <f t="shared" si="19"/>
        <v>29951.629999999997</v>
      </c>
    </row>
    <row r="664" spans="1:5" x14ac:dyDescent="0.25">
      <c r="A664" s="6">
        <v>44034</v>
      </c>
      <c r="C664" s="2">
        <v>0</v>
      </c>
      <c r="D664" s="2">
        <v>0</v>
      </c>
      <c r="E664" s="7">
        <f t="shared" si="19"/>
        <v>29951.629999999997</v>
      </c>
    </row>
    <row r="665" spans="1:5" x14ac:dyDescent="0.25">
      <c r="A665" s="6">
        <v>44035</v>
      </c>
      <c r="C665" s="2">
        <v>0</v>
      </c>
      <c r="D665" s="2">
        <v>0</v>
      </c>
      <c r="E665" s="7">
        <f t="shared" si="19"/>
        <v>29951.629999999997</v>
      </c>
    </row>
    <row r="666" spans="1:5" x14ac:dyDescent="0.25">
      <c r="A666" s="6">
        <v>44036</v>
      </c>
      <c r="C666" s="2">
        <v>0</v>
      </c>
      <c r="D666" s="2">
        <v>0</v>
      </c>
      <c r="E666" s="7">
        <f t="shared" si="19"/>
        <v>29951.629999999997</v>
      </c>
    </row>
    <row r="667" spans="1:5" x14ac:dyDescent="0.25">
      <c r="A667" s="8">
        <v>44037</v>
      </c>
      <c r="C667" s="2">
        <v>0</v>
      </c>
      <c r="D667" s="2">
        <v>0</v>
      </c>
      <c r="E667" s="7">
        <f t="shared" si="19"/>
        <v>29951.629999999997</v>
      </c>
    </row>
    <row r="668" spans="1:5" x14ac:dyDescent="0.25">
      <c r="A668" s="8">
        <v>44038</v>
      </c>
      <c r="C668" s="2">
        <v>0</v>
      </c>
      <c r="D668" s="2">
        <v>0</v>
      </c>
      <c r="E668" s="7">
        <f t="shared" si="19"/>
        <v>29951.629999999997</v>
      </c>
    </row>
    <row r="669" spans="1:5" x14ac:dyDescent="0.25">
      <c r="A669" s="6">
        <v>44039</v>
      </c>
      <c r="C669" s="2">
        <v>0</v>
      </c>
      <c r="D669" s="2">
        <v>0</v>
      </c>
      <c r="E669" s="7">
        <f t="shared" si="19"/>
        <v>29951.629999999997</v>
      </c>
    </row>
    <row r="670" spans="1:5" x14ac:dyDescent="0.25">
      <c r="A670" s="6">
        <v>44040</v>
      </c>
      <c r="C670" s="2">
        <v>0</v>
      </c>
      <c r="D670" s="2">
        <v>0</v>
      </c>
      <c r="E670" s="7">
        <f t="shared" si="19"/>
        <v>29951.629999999997</v>
      </c>
    </row>
    <row r="671" spans="1:5" x14ac:dyDescent="0.25">
      <c r="A671" s="6">
        <v>44041</v>
      </c>
      <c r="C671" s="2">
        <v>0</v>
      </c>
      <c r="D671" s="2">
        <v>0</v>
      </c>
      <c r="E671" s="7">
        <f t="shared" si="19"/>
        <v>29951.629999999997</v>
      </c>
    </row>
    <row r="672" spans="1:5" x14ac:dyDescent="0.25">
      <c r="A672" s="6">
        <v>44042</v>
      </c>
      <c r="C672" s="2">
        <v>0</v>
      </c>
      <c r="D672" s="2">
        <v>0</v>
      </c>
      <c r="E672" s="7">
        <f t="shared" si="19"/>
        <v>29951.629999999997</v>
      </c>
    </row>
    <row r="673" spans="1:7" ht="15.75" thickBot="1" x14ac:dyDescent="0.3">
      <c r="A673" s="9">
        <v>44043</v>
      </c>
      <c r="B673" s="10"/>
      <c r="C673" s="11">
        <v>0</v>
      </c>
      <c r="D673" s="11">
        <v>0</v>
      </c>
      <c r="E673" s="12">
        <f t="shared" si="19"/>
        <v>29951.629999999997</v>
      </c>
    </row>
    <row r="674" spans="1:7" x14ac:dyDescent="0.25">
      <c r="A674" s="8">
        <v>44044</v>
      </c>
      <c r="B674" t="s">
        <v>8</v>
      </c>
      <c r="C674" s="2">
        <v>230</v>
      </c>
      <c r="D674" s="2">
        <v>0</v>
      </c>
      <c r="E674" s="7">
        <f t="shared" si="19"/>
        <v>30181.629999999997</v>
      </c>
      <c r="F674" s="14" t="s">
        <v>6</v>
      </c>
      <c r="G674" s="15">
        <f>G643-150+C675</f>
        <v>1040</v>
      </c>
    </row>
    <row r="675" spans="1:7" x14ac:dyDescent="0.25">
      <c r="A675" s="8">
        <v>44045</v>
      </c>
      <c r="B675" t="s">
        <v>6</v>
      </c>
      <c r="C675" s="2">
        <v>230</v>
      </c>
      <c r="D675" s="2">
        <v>0</v>
      </c>
      <c r="E675" s="7">
        <f t="shared" si="19"/>
        <v>30411.629999999997</v>
      </c>
      <c r="F675" s="14" t="s">
        <v>7</v>
      </c>
      <c r="G675" s="15">
        <f>G644-150+C677</f>
        <v>0</v>
      </c>
    </row>
    <row r="676" spans="1:7" x14ac:dyDescent="0.25">
      <c r="A676" s="6">
        <v>44046</v>
      </c>
      <c r="B676" t="s">
        <v>9</v>
      </c>
      <c r="C676" s="2">
        <v>200</v>
      </c>
      <c r="D676" s="2">
        <v>0</v>
      </c>
      <c r="E676" s="7">
        <f t="shared" si="19"/>
        <v>30611.629999999997</v>
      </c>
      <c r="F676" s="14" t="s">
        <v>8</v>
      </c>
      <c r="G676" s="15">
        <f>G645-150+C674</f>
        <v>685</v>
      </c>
    </row>
    <row r="677" spans="1:7" x14ac:dyDescent="0.25">
      <c r="A677" s="6">
        <v>44047</v>
      </c>
      <c r="B677" t="s">
        <v>7</v>
      </c>
      <c r="C677" s="2">
        <v>150</v>
      </c>
      <c r="D677" s="2">
        <v>0</v>
      </c>
      <c r="E677" s="7">
        <f t="shared" si="19"/>
        <v>30761.629999999997</v>
      </c>
      <c r="F677" s="14" t="s">
        <v>9</v>
      </c>
      <c r="G677" s="15">
        <f>G646-150+C676</f>
        <v>1075</v>
      </c>
    </row>
    <row r="678" spans="1:7" x14ac:dyDescent="0.25">
      <c r="A678" s="6">
        <v>44048</v>
      </c>
      <c r="C678" s="2">
        <v>0</v>
      </c>
      <c r="D678" s="2">
        <v>0</v>
      </c>
      <c r="E678" s="7">
        <f t="shared" si="19"/>
        <v>30761.629999999997</v>
      </c>
      <c r="F678" s="14" t="s">
        <v>10</v>
      </c>
      <c r="G678" s="15">
        <f>G647-150</f>
        <v>-1800</v>
      </c>
    </row>
    <row r="679" spans="1:7" x14ac:dyDescent="0.25">
      <c r="A679" s="6">
        <v>44049</v>
      </c>
      <c r="C679" s="2">
        <v>0</v>
      </c>
      <c r="D679" s="2">
        <v>0</v>
      </c>
      <c r="E679" s="7">
        <f t="shared" si="19"/>
        <v>30761.629999999997</v>
      </c>
      <c r="F679" s="14" t="s">
        <v>11</v>
      </c>
      <c r="G679" s="15">
        <f>G648-150</f>
        <v>-1050</v>
      </c>
    </row>
    <row r="680" spans="1:7" x14ac:dyDescent="0.25">
      <c r="A680" s="6">
        <v>44050</v>
      </c>
      <c r="C680" s="2">
        <v>0</v>
      </c>
      <c r="D680" s="2">
        <v>0</v>
      </c>
      <c r="E680" s="7">
        <f t="shared" si="19"/>
        <v>30761.629999999997</v>
      </c>
      <c r="F680" s="14" t="s">
        <v>12</v>
      </c>
      <c r="G680" s="16">
        <f>E703-G674-G675-G676-G677-G678-G679</f>
        <v>30811.629999999997</v>
      </c>
    </row>
    <row r="681" spans="1:7" x14ac:dyDescent="0.25">
      <c r="A681" s="8">
        <v>44051</v>
      </c>
      <c r="C681" s="2">
        <v>0</v>
      </c>
      <c r="D681" s="2">
        <v>0</v>
      </c>
      <c r="E681" s="7">
        <f t="shared" si="19"/>
        <v>30761.629999999997</v>
      </c>
    </row>
    <row r="682" spans="1:7" x14ac:dyDescent="0.25">
      <c r="A682" s="8">
        <v>44052</v>
      </c>
      <c r="C682" s="2">
        <v>0</v>
      </c>
      <c r="D682" s="2">
        <v>0</v>
      </c>
      <c r="E682" s="7">
        <f t="shared" si="19"/>
        <v>30761.629999999997</v>
      </c>
    </row>
    <row r="683" spans="1:7" x14ac:dyDescent="0.25">
      <c r="A683" s="6">
        <v>44053</v>
      </c>
      <c r="C683" s="2">
        <v>0</v>
      </c>
      <c r="D683" s="2">
        <v>0</v>
      </c>
      <c r="E683" s="7">
        <f t="shared" si="19"/>
        <v>30761.629999999997</v>
      </c>
    </row>
    <row r="684" spans="1:7" x14ac:dyDescent="0.25">
      <c r="A684" s="6">
        <v>44054</v>
      </c>
      <c r="C684" s="2">
        <v>0</v>
      </c>
      <c r="D684" s="2">
        <v>0</v>
      </c>
      <c r="E684" s="7">
        <f t="shared" si="19"/>
        <v>30761.629999999997</v>
      </c>
    </row>
    <row r="685" spans="1:7" x14ac:dyDescent="0.25">
      <c r="A685" s="6">
        <v>44055</v>
      </c>
      <c r="C685" s="2">
        <v>0</v>
      </c>
      <c r="D685" s="2">
        <v>0</v>
      </c>
      <c r="E685" s="7">
        <f t="shared" si="19"/>
        <v>30761.629999999997</v>
      </c>
    </row>
    <row r="686" spans="1:7" x14ac:dyDescent="0.25">
      <c r="A686" s="6">
        <v>44056</v>
      </c>
      <c r="C686" s="2">
        <v>0</v>
      </c>
      <c r="D686" s="2">
        <v>0</v>
      </c>
      <c r="E686" s="7">
        <f t="shared" si="19"/>
        <v>30761.629999999997</v>
      </c>
    </row>
    <row r="687" spans="1:7" x14ac:dyDescent="0.25">
      <c r="A687" s="6">
        <v>44057</v>
      </c>
      <c r="C687" s="2">
        <v>0</v>
      </c>
      <c r="D687" s="2">
        <v>0</v>
      </c>
      <c r="E687" s="7">
        <f t="shared" si="19"/>
        <v>30761.629999999997</v>
      </c>
    </row>
    <row r="688" spans="1:7" x14ac:dyDescent="0.25">
      <c r="A688" s="8">
        <v>44058</v>
      </c>
      <c r="C688" s="2">
        <v>0</v>
      </c>
      <c r="D688" s="2">
        <v>0</v>
      </c>
      <c r="E688" s="7">
        <f t="shared" si="19"/>
        <v>30761.629999999997</v>
      </c>
    </row>
    <row r="689" spans="1:5" x14ac:dyDescent="0.25">
      <c r="A689" s="8">
        <v>44059</v>
      </c>
      <c r="C689" s="2">
        <v>0</v>
      </c>
      <c r="D689" s="2">
        <v>0</v>
      </c>
      <c r="E689" s="7">
        <f t="shared" si="19"/>
        <v>30761.629999999997</v>
      </c>
    </row>
    <row r="690" spans="1:5" x14ac:dyDescent="0.25">
      <c r="A690" s="6">
        <v>44060</v>
      </c>
      <c r="C690" s="2">
        <v>0</v>
      </c>
      <c r="D690" s="2">
        <v>0</v>
      </c>
      <c r="E690" s="7">
        <f t="shared" si="19"/>
        <v>30761.629999999997</v>
      </c>
    </row>
    <row r="691" spans="1:5" x14ac:dyDescent="0.25">
      <c r="A691" s="6">
        <v>44061</v>
      </c>
      <c r="C691" s="2">
        <v>0</v>
      </c>
      <c r="D691" s="2">
        <v>0</v>
      </c>
      <c r="E691" s="7">
        <f t="shared" si="19"/>
        <v>30761.629999999997</v>
      </c>
    </row>
    <row r="692" spans="1:5" x14ac:dyDescent="0.25">
      <c r="A692" s="6">
        <v>44062</v>
      </c>
      <c r="C692" s="2">
        <v>0</v>
      </c>
      <c r="D692" s="2">
        <v>0</v>
      </c>
      <c r="E692" s="7">
        <f t="shared" si="19"/>
        <v>30761.629999999997</v>
      </c>
    </row>
    <row r="693" spans="1:5" x14ac:dyDescent="0.25">
      <c r="A693" s="6">
        <v>44063</v>
      </c>
      <c r="C693" s="2">
        <v>0</v>
      </c>
      <c r="D693" s="2">
        <v>0</v>
      </c>
      <c r="E693" s="7">
        <f t="shared" si="19"/>
        <v>30761.629999999997</v>
      </c>
    </row>
    <row r="694" spans="1:5" x14ac:dyDescent="0.25">
      <c r="A694" s="6">
        <v>44064</v>
      </c>
      <c r="C694" s="2">
        <v>0</v>
      </c>
      <c r="D694" s="2">
        <v>0</v>
      </c>
      <c r="E694" s="7">
        <f t="shared" si="19"/>
        <v>30761.629999999997</v>
      </c>
    </row>
    <row r="695" spans="1:5" x14ac:dyDescent="0.25">
      <c r="A695" s="8">
        <v>44065</v>
      </c>
      <c r="C695" s="2">
        <v>0</v>
      </c>
      <c r="D695" s="2">
        <v>0</v>
      </c>
      <c r="E695" s="7">
        <f t="shared" si="19"/>
        <v>30761.629999999997</v>
      </c>
    </row>
    <row r="696" spans="1:5" x14ac:dyDescent="0.25">
      <c r="A696" s="8">
        <v>44066</v>
      </c>
      <c r="C696" s="2">
        <v>0</v>
      </c>
      <c r="D696" s="2">
        <v>0</v>
      </c>
      <c r="E696" s="7">
        <f t="shared" si="19"/>
        <v>30761.629999999997</v>
      </c>
    </row>
    <row r="697" spans="1:5" x14ac:dyDescent="0.25">
      <c r="A697" s="6">
        <v>44067</v>
      </c>
      <c r="C697" s="2">
        <v>0</v>
      </c>
      <c r="D697" s="2">
        <v>0</v>
      </c>
      <c r="E697" s="7">
        <f t="shared" si="19"/>
        <v>30761.629999999997</v>
      </c>
    </row>
    <row r="698" spans="1:5" x14ac:dyDescent="0.25">
      <c r="A698" s="6">
        <v>44068</v>
      </c>
      <c r="C698" s="2">
        <v>0</v>
      </c>
      <c r="D698" s="2">
        <v>0</v>
      </c>
      <c r="E698" s="7">
        <f t="shared" si="19"/>
        <v>30761.629999999997</v>
      </c>
    </row>
    <row r="699" spans="1:5" x14ac:dyDescent="0.25">
      <c r="A699" s="6">
        <v>44069</v>
      </c>
      <c r="C699" s="2">
        <v>0</v>
      </c>
      <c r="D699" s="2">
        <v>0</v>
      </c>
      <c r="E699" s="7">
        <f t="shared" si="19"/>
        <v>30761.629999999997</v>
      </c>
    </row>
    <row r="700" spans="1:5" x14ac:dyDescent="0.25">
      <c r="A700" s="6">
        <v>44070</v>
      </c>
      <c r="C700" s="2">
        <v>0</v>
      </c>
      <c r="D700" s="2">
        <v>0</v>
      </c>
      <c r="E700" s="7">
        <f t="shared" si="19"/>
        <v>30761.629999999997</v>
      </c>
    </row>
    <row r="701" spans="1:5" x14ac:dyDescent="0.25">
      <c r="A701" s="6">
        <v>44071</v>
      </c>
      <c r="C701" s="2">
        <v>0</v>
      </c>
      <c r="D701" s="2">
        <v>0</v>
      </c>
      <c r="E701" s="7">
        <f t="shared" si="19"/>
        <v>30761.629999999997</v>
      </c>
    </row>
    <row r="702" spans="1:5" x14ac:dyDescent="0.25">
      <c r="A702" s="8">
        <v>44072</v>
      </c>
      <c r="C702" s="2">
        <v>0</v>
      </c>
      <c r="D702" s="2">
        <v>0</v>
      </c>
      <c r="E702" s="7">
        <f t="shared" si="19"/>
        <v>30761.629999999997</v>
      </c>
    </row>
    <row r="703" spans="1:5" x14ac:dyDescent="0.25">
      <c r="A703" s="8">
        <v>44073</v>
      </c>
      <c r="C703" s="2">
        <v>0</v>
      </c>
      <c r="D703" s="2">
        <v>0</v>
      </c>
      <c r="E703" s="7">
        <f t="shared" si="19"/>
        <v>30761.629999999997</v>
      </c>
    </row>
    <row r="704" spans="1:5" ht="15.75" thickBot="1" x14ac:dyDescent="0.3">
      <c r="A704" s="9">
        <v>44074</v>
      </c>
      <c r="B704" s="10"/>
      <c r="C704" s="11">
        <v>0</v>
      </c>
      <c r="D704" s="11">
        <v>0</v>
      </c>
      <c r="E704" s="12">
        <f t="shared" si="19"/>
        <v>30761.629999999997</v>
      </c>
    </row>
    <row r="705" spans="1:7" x14ac:dyDescent="0.25">
      <c r="A705" s="6">
        <v>44075</v>
      </c>
      <c r="B705" t="s">
        <v>8</v>
      </c>
      <c r="C705" s="2">
        <v>230</v>
      </c>
      <c r="D705" s="2">
        <v>0</v>
      </c>
      <c r="E705" s="7">
        <f t="shared" ref="E705:E745" si="20">E704+C705-D705</f>
        <v>30991.629999999997</v>
      </c>
      <c r="F705" s="14" t="s">
        <v>6</v>
      </c>
      <c r="G705" s="15">
        <f>G674-150+C706</f>
        <v>1120</v>
      </c>
    </row>
    <row r="706" spans="1:7" x14ac:dyDescent="0.25">
      <c r="A706" s="6">
        <v>44076</v>
      </c>
      <c r="B706" t="s">
        <v>6</v>
      </c>
      <c r="C706" s="2">
        <v>230</v>
      </c>
      <c r="D706" s="2">
        <v>0</v>
      </c>
      <c r="E706" s="7">
        <f t="shared" si="20"/>
        <v>31221.629999999997</v>
      </c>
      <c r="F706" s="14" t="s">
        <v>7</v>
      </c>
      <c r="G706" s="15">
        <f>G675-150+C708</f>
        <v>0</v>
      </c>
    </row>
    <row r="707" spans="1:7" x14ac:dyDescent="0.25">
      <c r="A707" s="6">
        <v>44077</v>
      </c>
      <c r="B707" t="s">
        <v>9</v>
      </c>
      <c r="C707" s="2">
        <v>200</v>
      </c>
      <c r="D707" s="2">
        <v>0</v>
      </c>
      <c r="E707" s="7">
        <f t="shared" si="20"/>
        <v>31421.629999999997</v>
      </c>
      <c r="F707" s="14" t="s">
        <v>8</v>
      </c>
      <c r="G707" s="15">
        <f>G676-150+C705</f>
        <v>765</v>
      </c>
    </row>
    <row r="708" spans="1:7" x14ac:dyDescent="0.25">
      <c r="A708" s="6">
        <v>44078</v>
      </c>
      <c r="B708" t="s">
        <v>7</v>
      </c>
      <c r="C708" s="2">
        <v>150</v>
      </c>
      <c r="D708" s="2">
        <v>0</v>
      </c>
      <c r="E708" s="7">
        <f t="shared" si="20"/>
        <v>31571.629999999997</v>
      </c>
      <c r="F708" s="14" t="s">
        <v>9</v>
      </c>
      <c r="G708" s="15">
        <f>G677-150+C707</f>
        <v>1125</v>
      </c>
    </row>
    <row r="709" spans="1:7" x14ac:dyDescent="0.25">
      <c r="A709" s="8">
        <v>44079</v>
      </c>
      <c r="C709" s="2">
        <v>0</v>
      </c>
      <c r="D709" s="2">
        <v>0</v>
      </c>
      <c r="E709" s="7">
        <f t="shared" si="20"/>
        <v>31571.629999999997</v>
      </c>
      <c r="F709" s="14" t="s">
        <v>10</v>
      </c>
      <c r="G709" s="15">
        <f>G678-150</f>
        <v>-1950</v>
      </c>
    </row>
    <row r="710" spans="1:7" x14ac:dyDescent="0.25">
      <c r="A710" s="8">
        <v>44080</v>
      </c>
      <c r="C710" s="2">
        <v>0</v>
      </c>
      <c r="D710" s="2">
        <v>0</v>
      </c>
      <c r="E710" s="7">
        <f t="shared" si="20"/>
        <v>31571.629999999997</v>
      </c>
      <c r="F710" s="14" t="s">
        <v>11</v>
      </c>
      <c r="G710" s="15">
        <f>G679-150</f>
        <v>-1200</v>
      </c>
    </row>
    <row r="711" spans="1:7" x14ac:dyDescent="0.25">
      <c r="A711" s="6">
        <v>44081</v>
      </c>
      <c r="C711" s="2">
        <v>0</v>
      </c>
      <c r="D711" s="2">
        <v>0</v>
      </c>
      <c r="E711" s="7">
        <f t="shared" si="20"/>
        <v>31571.629999999997</v>
      </c>
      <c r="F711" s="14" t="s">
        <v>12</v>
      </c>
      <c r="G711" s="16">
        <f>E734-G705-G706-G707-G708-G709-G710</f>
        <v>31711.629999999997</v>
      </c>
    </row>
    <row r="712" spans="1:7" x14ac:dyDescent="0.25">
      <c r="A712" s="6">
        <v>44082</v>
      </c>
      <c r="C712" s="2">
        <v>0</v>
      </c>
      <c r="D712" s="2">
        <v>0</v>
      </c>
      <c r="E712" s="7">
        <f t="shared" si="20"/>
        <v>31571.629999999997</v>
      </c>
    </row>
    <row r="713" spans="1:7" x14ac:dyDescent="0.25">
      <c r="A713" s="6">
        <v>44083</v>
      </c>
      <c r="C713" s="2">
        <v>0</v>
      </c>
      <c r="D713" s="2">
        <v>0</v>
      </c>
      <c r="E713" s="7">
        <f t="shared" si="20"/>
        <v>31571.629999999997</v>
      </c>
    </row>
    <row r="714" spans="1:7" x14ac:dyDescent="0.25">
      <c r="A714" s="6">
        <v>44084</v>
      </c>
      <c r="C714" s="2">
        <v>0</v>
      </c>
      <c r="D714" s="2">
        <v>0</v>
      </c>
      <c r="E714" s="7">
        <f t="shared" si="20"/>
        <v>31571.629999999997</v>
      </c>
    </row>
    <row r="715" spans="1:7" x14ac:dyDescent="0.25">
      <c r="A715" s="6">
        <v>44085</v>
      </c>
      <c r="C715" s="2">
        <v>0</v>
      </c>
      <c r="D715" s="2">
        <v>0</v>
      </c>
      <c r="E715" s="7">
        <f t="shared" si="20"/>
        <v>31571.629999999997</v>
      </c>
    </row>
    <row r="716" spans="1:7" x14ac:dyDescent="0.25">
      <c r="A716" s="8">
        <v>44086</v>
      </c>
      <c r="C716" s="2">
        <v>0</v>
      </c>
      <c r="D716" s="2">
        <v>0</v>
      </c>
      <c r="E716" s="7">
        <f t="shared" si="20"/>
        <v>31571.629999999997</v>
      </c>
    </row>
    <row r="717" spans="1:7" x14ac:dyDescent="0.25">
      <c r="A717" s="8">
        <v>44087</v>
      </c>
      <c r="C717" s="2">
        <v>0</v>
      </c>
      <c r="D717" s="2">
        <v>0</v>
      </c>
      <c r="E717" s="7">
        <f t="shared" si="20"/>
        <v>31571.629999999997</v>
      </c>
    </row>
    <row r="718" spans="1:7" x14ac:dyDescent="0.25">
      <c r="A718" s="6">
        <v>44088</v>
      </c>
      <c r="C718" s="2">
        <v>0</v>
      </c>
      <c r="D718" s="2">
        <v>0</v>
      </c>
      <c r="E718" s="7">
        <f t="shared" si="20"/>
        <v>31571.629999999997</v>
      </c>
    </row>
    <row r="719" spans="1:7" x14ac:dyDescent="0.25">
      <c r="A719" s="6">
        <v>44089</v>
      </c>
      <c r="C719" s="2">
        <v>0</v>
      </c>
      <c r="D719" s="2">
        <v>0</v>
      </c>
      <c r="E719" s="7">
        <f t="shared" si="20"/>
        <v>31571.629999999997</v>
      </c>
    </row>
    <row r="720" spans="1:7" x14ac:dyDescent="0.25">
      <c r="A720" s="6">
        <v>44090</v>
      </c>
      <c r="C720" s="2">
        <v>0</v>
      </c>
      <c r="D720" s="2">
        <v>0</v>
      </c>
      <c r="E720" s="7">
        <f t="shared" si="20"/>
        <v>31571.629999999997</v>
      </c>
    </row>
    <row r="721" spans="1:7" x14ac:dyDescent="0.25">
      <c r="A721" s="6">
        <v>44091</v>
      </c>
      <c r="C721" s="2">
        <v>0</v>
      </c>
      <c r="D721" s="2">
        <v>0</v>
      </c>
      <c r="E721" s="7">
        <f t="shared" si="20"/>
        <v>31571.629999999997</v>
      </c>
    </row>
    <row r="722" spans="1:7" x14ac:dyDescent="0.25">
      <c r="A722" s="6">
        <v>44092</v>
      </c>
      <c r="C722" s="2">
        <v>0</v>
      </c>
      <c r="D722" s="2">
        <v>0</v>
      </c>
      <c r="E722" s="7">
        <f t="shared" si="20"/>
        <v>31571.629999999997</v>
      </c>
    </row>
    <row r="723" spans="1:7" x14ac:dyDescent="0.25">
      <c r="A723" s="8">
        <v>44093</v>
      </c>
      <c r="C723" s="2">
        <v>0</v>
      </c>
      <c r="D723" s="2">
        <v>0</v>
      </c>
      <c r="E723" s="7">
        <f t="shared" si="20"/>
        <v>31571.629999999997</v>
      </c>
    </row>
    <row r="724" spans="1:7" x14ac:dyDescent="0.25">
      <c r="A724" s="8">
        <v>44094</v>
      </c>
      <c r="C724" s="2">
        <v>0</v>
      </c>
      <c r="D724" s="2">
        <v>0</v>
      </c>
      <c r="E724" s="7">
        <f t="shared" si="20"/>
        <v>31571.629999999997</v>
      </c>
    </row>
    <row r="725" spans="1:7" x14ac:dyDescent="0.25">
      <c r="A725" s="6">
        <v>44095</v>
      </c>
      <c r="C725" s="2">
        <v>0</v>
      </c>
      <c r="D725" s="2">
        <v>0</v>
      </c>
      <c r="E725" s="7">
        <f t="shared" si="20"/>
        <v>31571.629999999997</v>
      </c>
    </row>
    <row r="726" spans="1:7" x14ac:dyDescent="0.25">
      <c r="A726" s="6">
        <v>44096</v>
      </c>
      <c r="C726" s="2">
        <v>0</v>
      </c>
      <c r="D726" s="2">
        <v>0</v>
      </c>
      <c r="E726" s="7">
        <f t="shared" si="20"/>
        <v>31571.629999999997</v>
      </c>
    </row>
    <row r="727" spans="1:7" x14ac:dyDescent="0.25">
      <c r="A727" s="6">
        <v>44097</v>
      </c>
      <c r="C727" s="2">
        <v>0</v>
      </c>
      <c r="D727" s="2">
        <v>0</v>
      </c>
      <c r="E727" s="7">
        <f t="shared" si="20"/>
        <v>31571.629999999997</v>
      </c>
    </row>
    <row r="728" spans="1:7" x14ac:dyDescent="0.25">
      <c r="A728" s="6">
        <v>44098</v>
      </c>
      <c r="C728" s="2">
        <v>0</v>
      </c>
      <c r="D728" s="2">
        <v>0</v>
      </c>
      <c r="E728" s="7">
        <f t="shared" si="20"/>
        <v>31571.629999999997</v>
      </c>
    </row>
    <row r="729" spans="1:7" x14ac:dyDescent="0.25">
      <c r="A729" s="6">
        <v>44099</v>
      </c>
      <c r="C729" s="2">
        <v>0</v>
      </c>
      <c r="D729" s="2">
        <v>0</v>
      </c>
      <c r="E729" s="7">
        <f t="shared" si="20"/>
        <v>31571.629999999997</v>
      </c>
    </row>
    <row r="730" spans="1:7" x14ac:dyDescent="0.25">
      <c r="A730" s="8">
        <v>44100</v>
      </c>
      <c r="C730" s="2">
        <v>0</v>
      </c>
      <c r="D730" s="2">
        <v>0</v>
      </c>
      <c r="E730" s="7">
        <f t="shared" si="20"/>
        <v>31571.629999999997</v>
      </c>
    </row>
    <row r="731" spans="1:7" x14ac:dyDescent="0.25">
      <c r="A731" s="8">
        <v>44101</v>
      </c>
      <c r="C731" s="2">
        <v>0</v>
      </c>
      <c r="D731" s="2">
        <v>0</v>
      </c>
      <c r="E731" s="7">
        <f t="shared" si="20"/>
        <v>31571.629999999997</v>
      </c>
    </row>
    <row r="732" spans="1:7" x14ac:dyDescent="0.25">
      <c r="A732" s="6">
        <v>44102</v>
      </c>
      <c r="C732" s="2">
        <v>0</v>
      </c>
      <c r="D732" s="2">
        <v>0</v>
      </c>
      <c r="E732" s="7">
        <f t="shared" si="20"/>
        <v>31571.629999999997</v>
      </c>
    </row>
    <row r="733" spans="1:7" x14ac:dyDescent="0.25">
      <c r="A733" s="6">
        <v>44103</v>
      </c>
      <c r="C733" s="2">
        <v>0</v>
      </c>
      <c r="D733" s="2">
        <v>0</v>
      </c>
      <c r="E733" s="7">
        <f t="shared" si="20"/>
        <v>31571.629999999997</v>
      </c>
    </row>
    <row r="734" spans="1:7" ht="15.75" thickBot="1" x14ac:dyDescent="0.3">
      <c r="A734" s="9">
        <v>44104</v>
      </c>
      <c r="B734" s="10"/>
      <c r="C734" s="11">
        <v>0</v>
      </c>
      <c r="D734" s="11">
        <v>0</v>
      </c>
      <c r="E734" s="12">
        <f t="shared" si="20"/>
        <v>31571.629999999997</v>
      </c>
    </row>
    <row r="735" spans="1:7" x14ac:dyDescent="0.25">
      <c r="A735" s="6">
        <v>44105</v>
      </c>
      <c r="B735" t="s">
        <v>8</v>
      </c>
      <c r="C735" s="2">
        <v>230</v>
      </c>
      <c r="D735" s="2">
        <v>0</v>
      </c>
      <c r="E735" s="7">
        <f t="shared" si="20"/>
        <v>31801.629999999997</v>
      </c>
      <c r="F735" s="14" t="s">
        <v>6</v>
      </c>
      <c r="G735" s="15">
        <f>G705-150+C736-500</f>
        <v>700</v>
      </c>
    </row>
    <row r="736" spans="1:7" x14ac:dyDescent="0.25">
      <c r="A736" s="6">
        <v>44106</v>
      </c>
      <c r="B736" t="s">
        <v>6</v>
      </c>
      <c r="C736" s="2">
        <v>230</v>
      </c>
      <c r="D736" s="2">
        <v>0</v>
      </c>
      <c r="E736" s="7">
        <f t="shared" si="20"/>
        <v>32031.629999999997</v>
      </c>
      <c r="F736" s="14" t="s">
        <v>7</v>
      </c>
      <c r="G736" s="15">
        <f>G706-150+C738+D755-500</f>
        <v>-226</v>
      </c>
    </row>
    <row r="737" spans="1:7" x14ac:dyDescent="0.25">
      <c r="A737" s="8">
        <v>44107</v>
      </c>
      <c r="B737" t="s">
        <v>9</v>
      </c>
      <c r="C737" s="2">
        <v>200</v>
      </c>
      <c r="D737" s="2">
        <v>0</v>
      </c>
      <c r="E737" s="7">
        <f t="shared" si="20"/>
        <v>32231.629999999997</v>
      </c>
      <c r="F737" s="14" t="s">
        <v>8</v>
      </c>
      <c r="G737" s="15">
        <f>G707-150+C735-500-250</f>
        <v>95</v>
      </c>
    </row>
    <row r="738" spans="1:7" x14ac:dyDescent="0.25">
      <c r="A738" s="8">
        <v>44108</v>
      </c>
      <c r="B738" t="s">
        <v>7</v>
      </c>
      <c r="C738" s="2">
        <v>150</v>
      </c>
      <c r="D738" s="2">
        <v>0</v>
      </c>
      <c r="E738" s="7">
        <f t="shared" si="20"/>
        <v>32381.629999999997</v>
      </c>
      <c r="F738" s="14" t="s">
        <v>9</v>
      </c>
      <c r="G738" s="15">
        <f>G708-150+C737-500</f>
        <v>675</v>
      </c>
    </row>
    <row r="739" spans="1:7" x14ac:dyDescent="0.25">
      <c r="A739" s="6">
        <v>44109</v>
      </c>
      <c r="C739" s="2">
        <v>0</v>
      </c>
      <c r="D739" s="2">
        <v>0</v>
      </c>
      <c r="E739" s="7">
        <f t="shared" si="20"/>
        <v>32381.629999999997</v>
      </c>
      <c r="F739" s="14" t="s">
        <v>10</v>
      </c>
      <c r="G739" s="15">
        <f>G709-150-500+D758</f>
        <v>-2506</v>
      </c>
    </row>
    <row r="740" spans="1:7" x14ac:dyDescent="0.25">
      <c r="A740" s="6">
        <v>44110</v>
      </c>
      <c r="C740" s="2">
        <v>0</v>
      </c>
      <c r="D740" s="2">
        <v>0</v>
      </c>
      <c r="E740" s="7">
        <f t="shared" si="20"/>
        <v>32381.629999999997</v>
      </c>
      <c r="F740" s="14" t="s">
        <v>11</v>
      </c>
      <c r="G740" s="15">
        <f>G710-150+C757+D756-500</f>
        <v>0</v>
      </c>
    </row>
    <row r="741" spans="1:7" x14ac:dyDescent="0.25">
      <c r="A741" s="6">
        <v>44111</v>
      </c>
      <c r="C741" s="2">
        <v>0</v>
      </c>
      <c r="D741" s="2">
        <v>0</v>
      </c>
      <c r="E741" s="7">
        <f t="shared" si="20"/>
        <v>32381.629999999997</v>
      </c>
      <c r="F741" s="14" t="s">
        <v>12</v>
      </c>
      <c r="G741" s="16">
        <f>E764-G735-G736-G737-G738-G739-G740</f>
        <v>31422.629999999997</v>
      </c>
    </row>
    <row r="742" spans="1:7" x14ac:dyDescent="0.25">
      <c r="A742" s="6">
        <v>44112</v>
      </c>
      <c r="C742" s="2">
        <v>0</v>
      </c>
      <c r="D742" s="2">
        <v>0</v>
      </c>
      <c r="E742" s="7">
        <f t="shared" si="20"/>
        <v>32381.629999999997</v>
      </c>
    </row>
    <row r="743" spans="1:7" x14ac:dyDescent="0.25">
      <c r="A743" s="6">
        <v>44113</v>
      </c>
      <c r="C743" s="2">
        <v>0</v>
      </c>
      <c r="D743" s="2">
        <v>0</v>
      </c>
      <c r="E743" s="7">
        <f t="shared" si="20"/>
        <v>32381.629999999997</v>
      </c>
    </row>
    <row r="744" spans="1:7" x14ac:dyDescent="0.25">
      <c r="A744" s="8">
        <v>44114</v>
      </c>
      <c r="C744" s="2">
        <v>0</v>
      </c>
      <c r="D744" s="2">
        <v>0</v>
      </c>
      <c r="E744" s="7">
        <f t="shared" si="20"/>
        <v>32381.629999999997</v>
      </c>
    </row>
    <row r="745" spans="1:7" x14ac:dyDescent="0.25">
      <c r="A745" s="8">
        <v>44115</v>
      </c>
      <c r="C745" s="2">
        <v>0</v>
      </c>
      <c r="D745" s="2">
        <v>0</v>
      </c>
      <c r="E745" s="7">
        <f t="shared" si="20"/>
        <v>32381.629999999997</v>
      </c>
    </row>
    <row r="746" spans="1:7" x14ac:dyDescent="0.25">
      <c r="A746" s="6">
        <v>44116</v>
      </c>
      <c r="B746" t="s">
        <v>57</v>
      </c>
      <c r="C746" s="2">
        <v>0</v>
      </c>
      <c r="D746" s="2">
        <v>118</v>
      </c>
      <c r="E746" s="7">
        <f t="shared" ref="E746:E759" si="21">E745+C746-D746</f>
        <v>32263.629999999997</v>
      </c>
      <c r="G746" s="2"/>
    </row>
    <row r="747" spans="1:7" x14ac:dyDescent="0.25">
      <c r="A747" s="6">
        <v>44117</v>
      </c>
      <c r="B747" t="s">
        <v>56</v>
      </c>
      <c r="C747" s="2">
        <v>0</v>
      </c>
      <c r="D747" s="2">
        <f>100+54+80</f>
        <v>234</v>
      </c>
      <c r="E747" s="7">
        <f t="shared" si="21"/>
        <v>32029.629999999997</v>
      </c>
    </row>
    <row r="748" spans="1:7" x14ac:dyDescent="0.25">
      <c r="A748" s="6">
        <v>44118</v>
      </c>
      <c r="B748" t="s">
        <v>52</v>
      </c>
      <c r="C748" s="2">
        <v>0</v>
      </c>
      <c r="D748" s="2">
        <v>453</v>
      </c>
      <c r="E748" s="7">
        <f t="shared" si="21"/>
        <v>31576.629999999997</v>
      </c>
      <c r="G748" s="2"/>
    </row>
    <row r="749" spans="1:7" x14ac:dyDescent="0.25">
      <c r="A749" s="6">
        <v>44119</v>
      </c>
      <c r="B749" t="s">
        <v>53</v>
      </c>
      <c r="C749" s="2">
        <v>0</v>
      </c>
      <c r="D749" s="2">
        <v>130</v>
      </c>
      <c r="E749" s="7">
        <f t="shared" si="21"/>
        <v>31446.629999999997</v>
      </c>
    </row>
    <row r="750" spans="1:7" x14ac:dyDescent="0.25">
      <c r="A750" s="6">
        <v>44120</v>
      </c>
      <c r="B750" t="s">
        <v>59</v>
      </c>
      <c r="C750" s="2">
        <v>0</v>
      </c>
      <c r="D750" s="2">
        <v>1153</v>
      </c>
      <c r="E750" s="7">
        <f t="shared" si="21"/>
        <v>30293.629999999997</v>
      </c>
    </row>
    <row r="751" spans="1:7" x14ac:dyDescent="0.25">
      <c r="A751" s="8">
        <v>44121</v>
      </c>
      <c r="B751" t="s">
        <v>54</v>
      </c>
      <c r="C751" s="2">
        <v>0</v>
      </c>
      <c r="D751" s="2">
        <v>465</v>
      </c>
      <c r="E751" s="7">
        <f t="shared" si="21"/>
        <v>29828.629999999997</v>
      </c>
    </row>
    <row r="752" spans="1:7" x14ac:dyDescent="0.25">
      <c r="A752" s="8">
        <v>44122</v>
      </c>
      <c r="C752" s="2">
        <v>0</v>
      </c>
      <c r="D752" s="2">
        <v>0</v>
      </c>
      <c r="E752" s="7">
        <f t="shared" si="21"/>
        <v>29828.629999999997</v>
      </c>
    </row>
    <row r="753" spans="1:8" x14ac:dyDescent="0.25">
      <c r="A753" s="6">
        <v>44123</v>
      </c>
      <c r="B753" t="s">
        <v>49</v>
      </c>
      <c r="C753" s="2">
        <v>0</v>
      </c>
      <c r="D753" s="2">
        <v>750</v>
      </c>
      <c r="E753" s="7">
        <f t="shared" si="21"/>
        <v>29078.629999999997</v>
      </c>
    </row>
    <row r="754" spans="1:8" x14ac:dyDescent="0.25">
      <c r="A754" s="6">
        <v>44124</v>
      </c>
      <c r="C754" s="2">
        <v>0</v>
      </c>
      <c r="D754" s="2">
        <v>0</v>
      </c>
      <c r="E754" s="7">
        <f t="shared" si="21"/>
        <v>29078.629999999997</v>
      </c>
      <c r="H754" s="2"/>
    </row>
    <row r="755" spans="1:8" x14ac:dyDescent="0.25">
      <c r="A755" s="6">
        <v>44125</v>
      </c>
      <c r="B755" t="s">
        <v>55</v>
      </c>
      <c r="C755" s="2">
        <v>0</v>
      </c>
      <c r="D755" s="2">
        <v>274</v>
      </c>
      <c r="E755" s="7">
        <f t="shared" si="21"/>
        <v>28804.629999999997</v>
      </c>
      <c r="G755" s="2"/>
    </row>
    <row r="756" spans="1:8" x14ac:dyDescent="0.25">
      <c r="A756" s="6">
        <v>44126</v>
      </c>
      <c r="B756" t="s">
        <v>50</v>
      </c>
      <c r="C756" s="2">
        <v>0</v>
      </c>
      <c r="D756" s="2">
        <v>200</v>
      </c>
      <c r="E756" s="7">
        <f t="shared" si="21"/>
        <v>28604.629999999997</v>
      </c>
    </row>
    <row r="757" spans="1:8" x14ac:dyDescent="0.25">
      <c r="A757" s="6">
        <v>44127</v>
      </c>
      <c r="B757" t="s">
        <v>51</v>
      </c>
      <c r="C757" s="2">
        <v>1650</v>
      </c>
      <c r="D757" s="2">
        <v>0</v>
      </c>
      <c r="E757" s="7">
        <f t="shared" si="21"/>
        <v>30254.629999999997</v>
      </c>
    </row>
    <row r="758" spans="1:8" x14ac:dyDescent="0.25">
      <c r="A758" s="8">
        <v>44128</v>
      </c>
      <c r="B758" t="s">
        <v>58</v>
      </c>
      <c r="C758" s="2">
        <v>0</v>
      </c>
      <c r="D758" s="2">
        <v>94</v>
      </c>
      <c r="E758" s="7">
        <f t="shared" si="21"/>
        <v>30160.629999999997</v>
      </c>
    </row>
    <row r="759" spans="1:8" x14ac:dyDescent="0.25">
      <c r="A759" s="8">
        <v>44129</v>
      </c>
      <c r="C759" s="2">
        <v>0</v>
      </c>
      <c r="D759" s="2">
        <v>0</v>
      </c>
      <c r="E759" s="7">
        <f t="shared" si="21"/>
        <v>30160.629999999997</v>
      </c>
    </row>
    <row r="760" spans="1:8" x14ac:dyDescent="0.25">
      <c r="A760" s="6">
        <v>44130</v>
      </c>
      <c r="C760" s="2">
        <v>0</v>
      </c>
      <c r="D760" s="2">
        <v>0</v>
      </c>
      <c r="E760" s="7">
        <f t="shared" ref="E760:E780" si="22">E759+C760-D760</f>
        <v>30160.629999999997</v>
      </c>
    </row>
    <row r="761" spans="1:8" x14ac:dyDescent="0.25">
      <c r="A761" s="6">
        <v>44131</v>
      </c>
      <c r="C761" s="2">
        <v>0</v>
      </c>
      <c r="D761" s="2">
        <v>0</v>
      </c>
      <c r="E761" s="7">
        <f t="shared" si="22"/>
        <v>30160.629999999997</v>
      </c>
    </row>
    <row r="762" spans="1:8" x14ac:dyDescent="0.25">
      <c r="A762" s="6">
        <v>44132</v>
      </c>
      <c r="C762" s="2">
        <v>0</v>
      </c>
      <c r="D762" s="2">
        <v>0</v>
      </c>
      <c r="E762" s="7">
        <f t="shared" si="22"/>
        <v>30160.629999999997</v>
      </c>
      <c r="G762" s="2"/>
    </row>
    <row r="763" spans="1:8" x14ac:dyDescent="0.25">
      <c r="A763" s="6">
        <v>44133</v>
      </c>
      <c r="C763" s="2">
        <v>0</v>
      </c>
      <c r="D763" s="2">
        <v>0</v>
      </c>
      <c r="E763" s="7">
        <f t="shared" si="22"/>
        <v>30160.629999999997</v>
      </c>
    </row>
    <row r="764" spans="1:8" x14ac:dyDescent="0.25">
      <c r="A764" s="6">
        <v>44134</v>
      </c>
      <c r="C764" s="2">
        <v>0</v>
      </c>
      <c r="D764" s="2">
        <v>0</v>
      </c>
      <c r="E764" s="7">
        <f t="shared" si="22"/>
        <v>30160.629999999997</v>
      </c>
      <c r="G764" s="2"/>
    </row>
    <row r="765" spans="1:8" ht="15.75" thickBot="1" x14ac:dyDescent="0.3">
      <c r="A765" s="13">
        <v>44135</v>
      </c>
      <c r="B765" s="10"/>
      <c r="C765" s="11">
        <v>0</v>
      </c>
      <c r="D765" s="11">
        <v>0</v>
      </c>
      <c r="E765" s="12">
        <f t="shared" si="22"/>
        <v>30160.629999999997</v>
      </c>
    </row>
    <row r="766" spans="1:8" x14ac:dyDescent="0.25">
      <c r="A766" s="8">
        <v>44136</v>
      </c>
      <c r="B766" t="s">
        <v>8</v>
      </c>
      <c r="C766" s="2">
        <v>230</v>
      </c>
      <c r="D766" s="2">
        <v>0</v>
      </c>
      <c r="E766" s="7">
        <f t="shared" si="22"/>
        <v>30390.629999999997</v>
      </c>
      <c r="F766" s="14" t="s">
        <v>6</v>
      </c>
      <c r="G766" s="15">
        <f>G735-150+C767</f>
        <v>780</v>
      </c>
    </row>
    <row r="767" spans="1:8" x14ac:dyDescent="0.25">
      <c r="A767" s="6">
        <v>44137</v>
      </c>
      <c r="B767" t="s">
        <v>6</v>
      </c>
      <c r="C767" s="2">
        <v>230</v>
      </c>
      <c r="D767" s="2">
        <v>0</v>
      </c>
      <c r="E767" s="7">
        <f t="shared" si="22"/>
        <v>30620.629999999997</v>
      </c>
      <c r="F767" s="14" t="s">
        <v>7</v>
      </c>
      <c r="G767" s="15">
        <f>G736-150+C769</f>
        <v>-226</v>
      </c>
    </row>
    <row r="768" spans="1:8" x14ac:dyDescent="0.25">
      <c r="A768" s="6">
        <v>44138</v>
      </c>
      <c r="B768" t="s">
        <v>9</v>
      </c>
      <c r="C768" s="2">
        <v>200</v>
      </c>
      <c r="D768" s="2">
        <v>0</v>
      </c>
      <c r="E768" s="7">
        <f t="shared" si="22"/>
        <v>30820.629999999997</v>
      </c>
      <c r="F768" s="14" t="s">
        <v>8</v>
      </c>
      <c r="G768" s="15">
        <f>G737-150+C766</f>
        <v>175</v>
      </c>
    </row>
    <row r="769" spans="1:7" x14ac:dyDescent="0.25">
      <c r="A769" s="6">
        <v>44139</v>
      </c>
      <c r="B769" t="s">
        <v>7</v>
      </c>
      <c r="C769" s="2">
        <v>150</v>
      </c>
      <c r="D769" s="2">
        <v>0</v>
      </c>
      <c r="E769" s="7">
        <f t="shared" si="22"/>
        <v>30970.629999999997</v>
      </c>
      <c r="F769" s="14" t="s">
        <v>9</v>
      </c>
      <c r="G769" s="15">
        <f>G738-150+C768</f>
        <v>725</v>
      </c>
    </row>
    <row r="770" spans="1:7" x14ac:dyDescent="0.25">
      <c r="A770" s="6">
        <v>44140</v>
      </c>
      <c r="C770" s="2">
        <v>0</v>
      </c>
      <c r="D770" s="2">
        <v>0</v>
      </c>
      <c r="E770" s="7">
        <f t="shared" si="22"/>
        <v>30970.629999999997</v>
      </c>
      <c r="F770" s="14" t="s">
        <v>10</v>
      </c>
      <c r="G770" s="15">
        <f>G739-150</f>
        <v>-2656</v>
      </c>
    </row>
    <row r="771" spans="1:7" x14ac:dyDescent="0.25">
      <c r="A771" s="6">
        <v>44141</v>
      </c>
      <c r="C771" s="2">
        <v>0</v>
      </c>
      <c r="D771" s="2">
        <v>0</v>
      </c>
      <c r="E771" s="7">
        <f t="shared" si="22"/>
        <v>30970.629999999997</v>
      </c>
      <c r="F771" s="14" t="s">
        <v>11</v>
      </c>
      <c r="G771" s="15">
        <f>G740-150</f>
        <v>-150</v>
      </c>
    </row>
    <row r="772" spans="1:7" x14ac:dyDescent="0.25">
      <c r="A772" s="8">
        <v>44142</v>
      </c>
      <c r="C772" s="2">
        <v>0</v>
      </c>
      <c r="D772" s="2">
        <v>0</v>
      </c>
      <c r="E772" s="7">
        <f t="shared" si="22"/>
        <v>30970.629999999997</v>
      </c>
      <c r="F772" s="14" t="s">
        <v>12</v>
      </c>
      <c r="G772" s="16">
        <f>E795-G766-G767-G768-G769-G770-G771</f>
        <v>32322.629999999997</v>
      </c>
    </row>
    <row r="773" spans="1:7" x14ac:dyDescent="0.25">
      <c r="A773" s="8">
        <v>44143</v>
      </c>
      <c r="C773" s="2">
        <v>0</v>
      </c>
      <c r="D773" s="2">
        <v>0</v>
      </c>
      <c r="E773" s="7">
        <f t="shared" si="22"/>
        <v>30970.629999999997</v>
      </c>
    </row>
    <row r="774" spans="1:7" x14ac:dyDescent="0.25">
      <c r="A774" s="6">
        <v>44144</v>
      </c>
      <c r="C774" s="2">
        <v>0</v>
      </c>
      <c r="D774" s="2">
        <v>0</v>
      </c>
      <c r="E774" s="7">
        <f t="shared" si="22"/>
        <v>30970.629999999997</v>
      </c>
    </row>
    <row r="775" spans="1:7" x14ac:dyDescent="0.25">
      <c r="A775" s="6">
        <v>44145</v>
      </c>
      <c r="C775" s="2">
        <v>0</v>
      </c>
      <c r="D775" s="2">
        <v>0</v>
      </c>
      <c r="E775" s="7">
        <f t="shared" si="22"/>
        <v>30970.629999999997</v>
      </c>
    </row>
    <row r="776" spans="1:7" x14ac:dyDescent="0.25">
      <c r="A776" s="6">
        <v>44146</v>
      </c>
      <c r="C776" s="2">
        <v>0</v>
      </c>
      <c r="D776" s="2">
        <v>0</v>
      </c>
      <c r="E776" s="7">
        <f t="shared" si="22"/>
        <v>30970.629999999997</v>
      </c>
    </row>
    <row r="777" spans="1:7" x14ac:dyDescent="0.25">
      <c r="A777" s="6">
        <v>44147</v>
      </c>
      <c r="C777" s="2">
        <v>0</v>
      </c>
      <c r="D777" s="2">
        <v>0</v>
      </c>
      <c r="E777" s="7">
        <f t="shared" si="22"/>
        <v>30970.629999999997</v>
      </c>
    </row>
    <row r="778" spans="1:7" x14ac:dyDescent="0.25">
      <c r="A778" s="6">
        <v>44148</v>
      </c>
      <c r="C778" s="2">
        <v>0</v>
      </c>
      <c r="D778" s="2">
        <v>0</v>
      </c>
      <c r="E778" s="7">
        <f t="shared" si="22"/>
        <v>30970.629999999997</v>
      </c>
    </row>
    <row r="779" spans="1:7" x14ac:dyDescent="0.25">
      <c r="A779" s="8">
        <v>44149</v>
      </c>
      <c r="C779" s="2">
        <v>0</v>
      </c>
      <c r="D779" s="2">
        <v>0</v>
      </c>
      <c r="E779" s="7">
        <f t="shared" si="22"/>
        <v>30970.629999999997</v>
      </c>
    </row>
    <row r="780" spans="1:7" x14ac:dyDescent="0.25">
      <c r="A780" s="8">
        <v>44150</v>
      </c>
      <c r="C780" s="2">
        <v>0</v>
      </c>
      <c r="D780" s="2">
        <v>0</v>
      </c>
      <c r="E780" s="7">
        <f t="shared" si="22"/>
        <v>30970.629999999997</v>
      </c>
    </row>
    <row r="781" spans="1:7" x14ac:dyDescent="0.25">
      <c r="A781" s="6">
        <v>44151</v>
      </c>
      <c r="C781" s="2">
        <v>0</v>
      </c>
      <c r="D781" s="2">
        <v>0</v>
      </c>
      <c r="E781" s="7">
        <f t="shared" ref="E781:E801" si="23">E780+C781-D781</f>
        <v>30970.629999999997</v>
      </c>
    </row>
    <row r="782" spans="1:7" x14ac:dyDescent="0.25">
      <c r="A782" s="6">
        <v>44152</v>
      </c>
      <c r="C782" s="2">
        <v>0</v>
      </c>
      <c r="D782" s="2">
        <v>0</v>
      </c>
      <c r="E782" s="7">
        <f t="shared" si="23"/>
        <v>30970.629999999997</v>
      </c>
    </row>
    <row r="783" spans="1:7" x14ac:dyDescent="0.25">
      <c r="A783" s="6">
        <v>44153</v>
      </c>
      <c r="C783" s="2">
        <v>0</v>
      </c>
      <c r="D783" s="2">
        <v>0</v>
      </c>
      <c r="E783" s="7">
        <f t="shared" si="23"/>
        <v>30970.629999999997</v>
      </c>
    </row>
    <row r="784" spans="1:7" x14ac:dyDescent="0.25">
      <c r="A784" s="6">
        <v>44154</v>
      </c>
      <c r="C784" s="2">
        <v>0</v>
      </c>
      <c r="D784" s="2">
        <v>0</v>
      </c>
      <c r="E784" s="7">
        <f t="shared" si="23"/>
        <v>30970.629999999997</v>
      </c>
    </row>
    <row r="785" spans="1:7" x14ac:dyDescent="0.25">
      <c r="A785" s="6">
        <v>44155</v>
      </c>
      <c r="C785" s="2">
        <v>0</v>
      </c>
      <c r="D785" s="2">
        <v>0</v>
      </c>
      <c r="E785" s="7">
        <f t="shared" si="23"/>
        <v>30970.629999999997</v>
      </c>
    </row>
    <row r="786" spans="1:7" x14ac:dyDescent="0.25">
      <c r="A786" s="8">
        <v>44156</v>
      </c>
      <c r="C786" s="2">
        <v>0</v>
      </c>
      <c r="D786" s="2">
        <v>0</v>
      </c>
      <c r="E786" s="7">
        <f t="shared" si="23"/>
        <v>30970.629999999997</v>
      </c>
    </row>
    <row r="787" spans="1:7" x14ac:dyDescent="0.25">
      <c r="A787" s="8">
        <v>44157</v>
      </c>
      <c r="C787" s="2">
        <v>0</v>
      </c>
      <c r="D787" s="2">
        <v>0</v>
      </c>
      <c r="E787" s="7">
        <f t="shared" si="23"/>
        <v>30970.629999999997</v>
      </c>
    </row>
    <row r="788" spans="1:7" x14ac:dyDescent="0.25">
      <c r="A788" s="6">
        <v>44158</v>
      </c>
      <c r="C788" s="2">
        <v>0</v>
      </c>
      <c r="D788" s="2">
        <v>0</v>
      </c>
      <c r="E788" s="7">
        <f t="shared" si="23"/>
        <v>30970.629999999997</v>
      </c>
    </row>
    <row r="789" spans="1:7" x14ac:dyDescent="0.25">
      <c r="A789" s="6">
        <v>44159</v>
      </c>
      <c r="C789" s="2">
        <v>0</v>
      </c>
      <c r="D789" s="2">
        <v>0</v>
      </c>
      <c r="E789" s="7">
        <f t="shared" si="23"/>
        <v>30970.629999999997</v>
      </c>
    </row>
    <row r="790" spans="1:7" x14ac:dyDescent="0.25">
      <c r="A790" s="6">
        <v>44160</v>
      </c>
      <c r="C790" s="2">
        <v>0</v>
      </c>
      <c r="D790" s="2">
        <v>0</v>
      </c>
      <c r="E790" s="7">
        <f t="shared" si="23"/>
        <v>30970.629999999997</v>
      </c>
    </row>
    <row r="791" spans="1:7" x14ac:dyDescent="0.25">
      <c r="A791" s="6">
        <v>44161</v>
      </c>
      <c r="C791" s="2">
        <v>0</v>
      </c>
      <c r="D791" s="2">
        <v>0</v>
      </c>
      <c r="E791" s="7">
        <f t="shared" si="23"/>
        <v>30970.629999999997</v>
      </c>
    </row>
    <row r="792" spans="1:7" x14ac:dyDescent="0.25">
      <c r="A792" s="6">
        <v>44162</v>
      </c>
      <c r="C792" s="2">
        <v>0</v>
      </c>
      <c r="D792" s="2">
        <v>0</v>
      </c>
      <c r="E792" s="7">
        <f t="shared" si="23"/>
        <v>30970.629999999997</v>
      </c>
    </row>
    <row r="793" spans="1:7" x14ac:dyDescent="0.25">
      <c r="A793" s="8">
        <v>44163</v>
      </c>
      <c r="C793" s="2">
        <v>0</v>
      </c>
      <c r="D793" s="2">
        <v>0</v>
      </c>
      <c r="E793" s="7">
        <f t="shared" si="23"/>
        <v>30970.629999999997</v>
      </c>
    </row>
    <row r="794" spans="1:7" x14ac:dyDescent="0.25">
      <c r="A794" s="8">
        <v>44164</v>
      </c>
      <c r="C794" s="2">
        <v>0</v>
      </c>
      <c r="D794" s="2">
        <v>0</v>
      </c>
      <c r="E794" s="7">
        <f t="shared" si="23"/>
        <v>30970.629999999997</v>
      </c>
    </row>
    <row r="795" spans="1:7" ht="15.75" thickBot="1" x14ac:dyDescent="0.3">
      <c r="A795" s="9">
        <v>44165</v>
      </c>
      <c r="B795" s="10"/>
      <c r="C795" s="11">
        <v>0</v>
      </c>
      <c r="D795" s="11">
        <v>0</v>
      </c>
      <c r="E795" s="12">
        <f t="shared" si="23"/>
        <v>30970.629999999997</v>
      </c>
    </row>
    <row r="796" spans="1:7" x14ac:dyDescent="0.25">
      <c r="A796" s="6">
        <v>44166</v>
      </c>
      <c r="B796" t="s">
        <v>8</v>
      </c>
      <c r="C796" s="2">
        <v>230</v>
      </c>
      <c r="D796" s="2">
        <v>0</v>
      </c>
      <c r="E796" s="7">
        <f t="shared" si="23"/>
        <v>31200.629999999997</v>
      </c>
      <c r="F796" s="14" t="s">
        <v>6</v>
      </c>
      <c r="G796" s="15">
        <f>G766-150+C797-D815</f>
        <v>360</v>
      </c>
    </row>
    <row r="797" spans="1:7" x14ac:dyDescent="0.25">
      <c r="A797" s="6">
        <v>44167</v>
      </c>
      <c r="B797" t="s">
        <v>6</v>
      </c>
      <c r="C797" s="2">
        <v>230</v>
      </c>
      <c r="D797" s="2">
        <v>0</v>
      </c>
      <c r="E797" s="7">
        <f t="shared" si="23"/>
        <v>31430.629999999997</v>
      </c>
      <c r="F797" s="14" t="s">
        <v>7</v>
      </c>
      <c r="G797" s="15">
        <f>G767-150+C799</f>
        <v>-226</v>
      </c>
    </row>
    <row r="798" spans="1:7" x14ac:dyDescent="0.25">
      <c r="A798" s="6">
        <v>44168</v>
      </c>
      <c r="B798" t="s">
        <v>9</v>
      </c>
      <c r="C798" s="2">
        <v>200</v>
      </c>
      <c r="D798" s="2">
        <v>0</v>
      </c>
      <c r="E798" s="7">
        <f t="shared" si="23"/>
        <v>31630.629999999997</v>
      </c>
      <c r="F798" s="14" t="s">
        <v>8</v>
      </c>
      <c r="G798" s="15">
        <f>G768-150+C796</f>
        <v>255</v>
      </c>
    </row>
    <row r="799" spans="1:7" x14ac:dyDescent="0.25">
      <c r="A799" s="6">
        <v>44169</v>
      </c>
      <c r="B799" t="s">
        <v>7</v>
      </c>
      <c r="C799" s="2">
        <v>150</v>
      </c>
      <c r="D799" s="2">
        <v>0</v>
      </c>
      <c r="E799" s="7">
        <f t="shared" si="23"/>
        <v>31780.629999999997</v>
      </c>
      <c r="F799" s="14" t="s">
        <v>9</v>
      </c>
      <c r="G799" s="15">
        <f>G769-150+C798</f>
        <v>775</v>
      </c>
    </row>
    <row r="800" spans="1:7" x14ac:dyDescent="0.25">
      <c r="A800" s="8">
        <v>44170</v>
      </c>
      <c r="C800" s="2">
        <v>0</v>
      </c>
      <c r="D800" s="2">
        <v>0</v>
      </c>
      <c r="E800" s="7">
        <f t="shared" si="23"/>
        <v>31780.629999999997</v>
      </c>
      <c r="F800" s="14" t="s">
        <v>10</v>
      </c>
      <c r="G800" s="15">
        <f>G770-150</f>
        <v>-2806</v>
      </c>
    </row>
    <row r="801" spans="1:7" x14ac:dyDescent="0.25">
      <c r="A801" s="8">
        <v>44171</v>
      </c>
      <c r="C801" s="2">
        <v>0</v>
      </c>
      <c r="D801" s="2">
        <v>0</v>
      </c>
      <c r="E801" s="7">
        <f t="shared" si="23"/>
        <v>31780.629999999997</v>
      </c>
      <c r="F801" s="14" t="s">
        <v>11</v>
      </c>
      <c r="G801" s="15">
        <f>G771-150</f>
        <v>-300</v>
      </c>
    </row>
    <row r="802" spans="1:7" x14ac:dyDescent="0.25">
      <c r="A802" s="6">
        <v>44172</v>
      </c>
      <c r="C802" s="2">
        <v>0</v>
      </c>
      <c r="D802" s="2">
        <v>0</v>
      </c>
      <c r="E802" s="7">
        <f t="shared" ref="E802:E822" si="24">E801+C802-D802</f>
        <v>31780.629999999997</v>
      </c>
      <c r="F802" s="14" t="s">
        <v>12</v>
      </c>
      <c r="G802" s="16">
        <f>E825-G796-G797-G798-G799-G800-G801</f>
        <v>33222.629999999997</v>
      </c>
    </row>
    <row r="803" spans="1:7" x14ac:dyDescent="0.25">
      <c r="A803" s="6">
        <v>44173</v>
      </c>
      <c r="C803" s="2">
        <v>0</v>
      </c>
      <c r="D803" s="2">
        <v>0</v>
      </c>
      <c r="E803" s="7">
        <f t="shared" si="24"/>
        <v>31780.629999999997</v>
      </c>
    </row>
    <row r="804" spans="1:7" x14ac:dyDescent="0.25">
      <c r="A804" s="6">
        <v>44174</v>
      </c>
      <c r="C804" s="2">
        <v>0</v>
      </c>
      <c r="D804" s="2">
        <v>0</v>
      </c>
      <c r="E804" s="7">
        <f t="shared" si="24"/>
        <v>31780.629999999997</v>
      </c>
    </row>
    <row r="805" spans="1:7" x14ac:dyDescent="0.25">
      <c r="A805" s="6">
        <v>44175</v>
      </c>
      <c r="C805" s="2">
        <v>0</v>
      </c>
      <c r="D805" s="2">
        <v>0</v>
      </c>
      <c r="E805" s="7">
        <f t="shared" si="24"/>
        <v>31780.629999999997</v>
      </c>
    </row>
    <row r="806" spans="1:7" x14ac:dyDescent="0.25">
      <c r="A806" s="6">
        <v>44176</v>
      </c>
      <c r="C806" s="2">
        <v>0</v>
      </c>
      <c r="D806" s="2">
        <v>0</v>
      </c>
      <c r="E806" s="7">
        <f t="shared" si="24"/>
        <v>31780.629999999997</v>
      </c>
    </row>
    <row r="807" spans="1:7" x14ac:dyDescent="0.25">
      <c r="A807" s="8">
        <v>44177</v>
      </c>
      <c r="C807" s="2">
        <v>0</v>
      </c>
      <c r="D807" s="2">
        <v>0</v>
      </c>
      <c r="E807" s="7">
        <f t="shared" si="24"/>
        <v>31780.629999999997</v>
      </c>
    </row>
    <row r="808" spans="1:7" x14ac:dyDescent="0.25">
      <c r="A808" s="8">
        <v>44178</v>
      </c>
      <c r="C808" s="2">
        <v>0</v>
      </c>
      <c r="D808" s="2">
        <v>0</v>
      </c>
      <c r="E808" s="7">
        <f t="shared" si="24"/>
        <v>31780.629999999997</v>
      </c>
    </row>
    <row r="809" spans="1:7" x14ac:dyDescent="0.25">
      <c r="A809" s="6">
        <v>44179</v>
      </c>
      <c r="C809" s="2">
        <v>0</v>
      </c>
      <c r="D809" s="2">
        <v>0</v>
      </c>
      <c r="E809" s="7">
        <f t="shared" si="24"/>
        <v>31780.629999999997</v>
      </c>
    </row>
    <row r="810" spans="1:7" x14ac:dyDescent="0.25">
      <c r="A810" s="6">
        <v>44180</v>
      </c>
      <c r="C810" s="2">
        <v>0</v>
      </c>
      <c r="D810" s="2">
        <v>0</v>
      </c>
      <c r="E810" s="7">
        <f t="shared" si="24"/>
        <v>31780.629999999997</v>
      </c>
    </row>
    <row r="811" spans="1:7" x14ac:dyDescent="0.25">
      <c r="A811" s="6">
        <v>44181</v>
      </c>
      <c r="C811" s="2">
        <v>0</v>
      </c>
      <c r="D811" s="2">
        <v>0</v>
      </c>
      <c r="E811" s="7">
        <f t="shared" si="24"/>
        <v>31780.629999999997</v>
      </c>
    </row>
    <row r="812" spans="1:7" x14ac:dyDescent="0.25">
      <c r="A812" s="6">
        <v>44182</v>
      </c>
      <c r="C812" s="2">
        <v>0</v>
      </c>
      <c r="D812" s="2">
        <v>0</v>
      </c>
      <c r="E812" s="7">
        <f t="shared" si="24"/>
        <v>31780.629999999997</v>
      </c>
    </row>
    <row r="813" spans="1:7" x14ac:dyDescent="0.25">
      <c r="A813" s="6">
        <v>44183</v>
      </c>
      <c r="C813" s="2">
        <v>0</v>
      </c>
      <c r="D813" s="2">
        <v>0</v>
      </c>
      <c r="E813" s="7">
        <f t="shared" si="24"/>
        <v>31780.629999999997</v>
      </c>
    </row>
    <row r="814" spans="1:7" x14ac:dyDescent="0.25">
      <c r="A814" s="8">
        <v>44184</v>
      </c>
      <c r="C814" s="2">
        <v>0</v>
      </c>
      <c r="D814" s="2">
        <v>0</v>
      </c>
      <c r="E814" s="7">
        <f t="shared" si="24"/>
        <v>31780.629999999997</v>
      </c>
    </row>
    <row r="815" spans="1:7" x14ac:dyDescent="0.25">
      <c r="A815" s="8">
        <v>44185</v>
      </c>
      <c r="B815" t="s">
        <v>36</v>
      </c>
      <c r="C815" s="2">
        <v>0</v>
      </c>
      <c r="D815" s="2">
        <v>500</v>
      </c>
      <c r="E815" s="7">
        <f t="shared" si="24"/>
        <v>31280.629999999997</v>
      </c>
    </row>
    <row r="816" spans="1:7" x14ac:dyDescent="0.25">
      <c r="A816" s="6">
        <v>44186</v>
      </c>
      <c r="C816" s="2">
        <v>0</v>
      </c>
      <c r="D816" s="2">
        <v>0</v>
      </c>
      <c r="E816" s="7">
        <f t="shared" si="24"/>
        <v>31280.629999999997</v>
      </c>
    </row>
    <row r="817" spans="1:7" x14ac:dyDescent="0.25">
      <c r="A817" s="6">
        <v>44187</v>
      </c>
      <c r="C817" s="2">
        <v>0</v>
      </c>
      <c r="D817" s="2">
        <v>0</v>
      </c>
      <c r="E817" s="7">
        <f t="shared" si="24"/>
        <v>31280.629999999997</v>
      </c>
    </row>
    <row r="818" spans="1:7" x14ac:dyDescent="0.25">
      <c r="A818" s="6">
        <v>44188</v>
      </c>
      <c r="C818" s="2">
        <v>0</v>
      </c>
      <c r="D818" s="2">
        <v>0</v>
      </c>
      <c r="E818" s="7">
        <f t="shared" si="24"/>
        <v>31280.629999999997</v>
      </c>
    </row>
    <row r="819" spans="1:7" x14ac:dyDescent="0.25">
      <c r="A819" s="6">
        <v>44189</v>
      </c>
      <c r="C819" s="2">
        <v>0</v>
      </c>
      <c r="D819" s="2">
        <v>0</v>
      </c>
      <c r="E819" s="7">
        <f t="shared" si="24"/>
        <v>31280.629999999997</v>
      </c>
    </row>
    <row r="820" spans="1:7" x14ac:dyDescent="0.25">
      <c r="A820" s="6">
        <v>44190</v>
      </c>
      <c r="C820" s="2">
        <v>0</v>
      </c>
      <c r="D820" s="2">
        <v>0</v>
      </c>
      <c r="E820" s="7">
        <f t="shared" si="24"/>
        <v>31280.629999999997</v>
      </c>
    </row>
    <row r="821" spans="1:7" x14ac:dyDescent="0.25">
      <c r="A821" s="8">
        <v>44191</v>
      </c>
      <c r="C821" s="2">
        <v>0</v>
      </c>
      <c r="D821" s="2">
        <v>0</v>
      </c>
      <c r="E821" s="7">
        <f t="shared" si="24"/>
        <v>31280.629999999997</v>
      </c>
    </row>
    <row r="822" spans="1:7" x14ac:dyDescent="0.25">
      <c r="A822" s="8">
        <v>44192</v>
      </c>
      <c r="C822" s="2">
        <v>0</v>
      </c>
      <c r="D822" s="2">
        <v>0</v>
      </c>
      <c r="E822" s="7">
        <f t="shared" si="24"/>
        <v>31280.629999999997</v>
      </c>
    </row>
    <row r="823" spans="1:7" x14ac:dyDescent="0.25">
      <c r="A823" s="6">
        <v>44193</v>
      </c>
      <c r="C823" s="2">
        <v>0</v>
      </c>
      <c r="D823" s="2">
        <v>0</v>
      </c>
      <c r="E823" s="7">
        <f t="shared" ref="E823:E886" si="25">E822+C823-D823</f>
        <v>31280.629999999997</v>
      </c>
    </row>
    <row r="824" spans="1:7" x14ac:dyDescent="0.25">
      <c r="A824" s="6">
        <v>44194</v>
      </c>
      <c r="C824" s="2">
        <v>0</v>
      </c>
      <c r="D824" s="2">
        <v>0</v>
      </c>
      <c r="E824" s="7">
        <f t="shared" si="25"/>
        <v>31280.629999999997</v>
      </c>
    </row>
    <row r="825" spans="1:7" x14ac:dyDescent="0.25">
      <c r="A825" s="6">
        <v>44195</v>
      </c>
      <c r="C825" s="2">
        <v>0</v>
      </c>
      <c r="D825" s="2">
        <v>0</v>
      </c>
      <c r="E825" s="7">
        <f t="shared" si="25"/>
        <v>31280.629999999997</v>
      </c>
    </row>
    <row r="826" spans="1:7" ht="15.75" thickBot="1" x14ac:dyDescent="0.3">
      <c r="A826" s="9">
        <v>44196</v>
      </c>
      <c r="B826" s="10"/>
      <c r="C826" s="11">
        <v>0</v>
      </c>
      <c r="D826" s="11">
        <v>0</v>
      </c>
      <c r="E826" s="12">
        <f t="shared" si="25"/>
        <v>31280.629999999997</v>
      </c>
    </row>
    <row r="827" spans="1:7" x14ac:dyDescent="0.25">
      <c r="A827" s="6">
        <v>44197</v>
      </c>
      <c r="B827" t="s">
        <v>8</v>
      </c>
      <c r="C827" s="2">
        <v>230</v>
      </c>
      <c r="D827" s="2">
        <v>0</v>
      </c>
      <c r="E827" s="7">
        <f t="shared" si="25"/>
        <v>31510.629999999997</v>
      </c>
      <c r="F827" s="14" t="s">
        <v>6</v>
      </c>
      <c r="G827" s="15">
        <f>G796-150+C828</f>
        <v>440</v>
      </c>
    </row>
    <row r="828" spans="1:7" x14ac:dyDescent="0.25">
      <c r="A828" s="8">
        <v>44198</v>
      </c>
      <c r="B828" t="s">
        <v>6</v>
      </c>
      <c r="C828" s="2">
        <v>230</v>
      </c>
      <c r="D828" s="2">
        <v>0</v>
      </c>
      <c r="E828" s="7">
        <f t="shared" si="25"/>
        <v>31740.629999999997</v>
      </c>
      <c r="F828" s="14" t="s">
        <v>7</v>
      </c>
      <c r="G828" s="15">
        <f>G797-150+C830</f>
        <v>-226</v>
      </c>
    </row>
    <row r="829" spans="1:7" x14ac:dyDescent="0.25">
      <c r="A829" s="8">
        <v>44199</v>
      </c>
      <c r="B829" t="s">
        <v>9</v>
      </c>
      <c r="C829" s="2">
        <v>200</v>
      </c>
      <c r="D829" s="2">
        <v>0</v>
      </c>
      <c r="E829" s="7">
        <f t="shared" si="25"/>
        <v>31940.629999999997</v>
      </c>
      <c r="F829" s="14" t="s">
        <v>8</v>
      </c>
      <c r="G829" s="15">
        <f>G798-150+C827</f>
        <v>335</v>
      </c>
    </row>
    <row r="830" spans="1:7" x14ac:dyDescent="0.25">
      <c r="A830" s="6">
        <v>44200</v>
      </c>
      <c r="B830" t="s">
        <v>7</v>
      </c>
      <c r="C830" s="2">
        <v>150</v>
      </c>
      <c r="D830" s="2">
        <v>0</v>
      </c>
      <c r="E830" s="7">
        <f t="shared" si="25"/>
        <v>32090.629999999997</v>
      </c>
      <c r="F830" s="14" t="s">
        <v>9</v>
      </c>
      <c r="G830" s="15">
        <f>G799-150+C829</f>
        <v>825</v>
      </c>
    </row>
    <row r="831" spans="1:7" x14ac:dyDescent="0.25">
      <c r="A831" s="6">
        <v>44201</v>
      </c>
      <c r="C831" s="2">
        <v>0</v>
      </c>
      <c r="D831" s="2">
        <v>0</v>
      </c>
      <c r="E831" s="7">
        <f t="shared" si="25"/>
        <v>32090.629999999997</v>
      </c>
      <c r="F831" s="14" t="s">
        <v>10</v>
      </c>
      <c r="G831" s="15">
        <f>G800-150</f>
        <v>-2956</v>
      </c>
    </row>
    <row r="832" spans="1:7" x14ac:dyDescent="0.25">
      <c r="A832" s="6">
        <v>44202</v>
      </c>
      <c r="C832" s="2">
        <v>0</v>
      </c>
      <c r="D832" s="2">
        <v>0</v>
      </c>
      <c r="E832" s="7">
        <f t="shared" si="25"/>
        <v>32090.629999999997</v>
      </c>
      <c r="F832" s="14" t="s">
        <v>11</v>
      </c>
      <c r="G832" s="15">
        <f>G801-150</f>
        <v>-450</v>
      </c>
    </row>
    <row r="833" spans="1:7" x14ac:dyDescent="0.25">
      <c r="A833" s="6">
        <v>44203</v>
      </c>
      <c r="C833" s="2">
        <v>0</v>
      </c>
      <c r="D833" s="2">
        <v>0</v>
      </c>
      <c r="E833" s="7">
        <f t="shared" si="25"/>
        <v>32090.629999999997</v>
      </c>
      <c r="F833" s="14" t="s">
        <v>12</v>
      </c>
      <c r="G833" s="16">
        <f>E856-G827-G828-G829-G830-G831-G832</f>
        <v>34063.879999999997</v>
      </c>
    </row>
    <row r="834" spans="1:7" x14ac:dyDescent="0.25">
      <c r="A834" s="6">
        <v>44204</v>
      </c>
      <c r="B834" t="s">
        <v>61</v>
      </c>
      <c r="C834" s="2">
        <v>0</v>
      </c>
      <c r="D834" s="2">
        <v>58.75</v>
      </c>
      <c r="E834" s="7">
        <f t="shared" si="25"/>
        <v>32031.879999999997</v>
      </c>
    </row>
    <row r="835" spans="1:7" x14ac:dyDescent="0.25">
      <c r="A835" s="8">
        <v>44205</v>
      </c>
      <c r="C835" s="2">
        <v>0</v>
      </c>
      <c r="D835" s="2">
        <v>0</v>
      </c>
      <c r="E835" s="7">
        <f t="shared" si="25"/>
        <v>32031.879999999997</v>
      </c>
    </row>
    <row r="836" spans="1:7" x14ac:dyDescent="0.25">
      <c r="A836" s="8">
        <v>44206</v>
      </c>
      <c r="C836" s="2">
        <v>0</v>
      </c>
      <c r="D836" s="2">
        <v>0</v>
      </c>
      <c r="E836" s="7">
        <f t="shared" si="25"/>
        <v>32031.879999999997</v>
      </c>
    </row>
    <row r="837" spans="1:7" x14ac:dyDescent="0.25">
      <c r="A837" s="6">
        <v>44207</v>
      </c>
      <c r="C837" s="2">
        <v>0</v>
      </c>
      <c r="D837" s="2">
        <v>0</v>
      </c>
      <c r="E837" s="7">
        <f t="shared" si="25"/>
        <v>32031.879999999997</v>
      </c>
    </row>
    <row r="838" spans="1:7" x14ac:dyDescent="0.25">
      <c r="A838" s="6">
        <v>44208</v>
      </c>
      <c r="C838" s="2">
        <v>0</v>
      </c>
      <c r="D838" s="2">
        <v>0</v>
      </c>
      <c r="E838" s="7">
        <f t="shared" si="25"/>
        <v>32031.879999999997</v>
      </c>
    </row>
    <row r="839" spans="1:7" x14ac:dyDescent="0.25">
      <c r="A839" s="6">
        <v>44209</v>
      </c>
      <c r="C839" s="2">
        <v>0</v>
      </c>
      <c r="D839" s="2">
        <v>0</v>
      </c>
      <c r="E839" s="7">
        <f t="shared" si="25"/>
        <v>32031.879999999997</v>
      </c>
    </row>
    <row r="840" spans="1:7" x14ac:dyDescent="0.25">
      <c r="A840" s="6">
        <v>44210</v>
      </c>
      <c r="C840" s="2">
        <v>0</v>
      </c>
      <c r="D840" s="2">
        <v>0</v>
      </c>
      <c r="E840" s="7">
        <f t="shared" si="25"/>
        <v>32031.879999999997</v>
      </c>
    </row>
    <row r="841" spans="1:7" x14ac:dyDescent="0.25">
      <c r="A841" s="6">
        <v>44211</v>
      </c>
      <c r="C841" s="2">
        <v>0</v>
      </c>
      <c r="D841" s="2">
        <v>0</v>
      </c>
      <c r="E841" s="7">
        <f t="shared" si="25"/>
        <v>32031.879999999997</v>
      </c>
    </row>
    <row r="842" spans="1:7" x14ac:dyDescent="0.25">
      <c r="A842" s="8">
        <v>44212</v>
      </c>
      <c r="C842" s="2">
        <v>0</v>
      </c>
      <c r="D842" s="2">
        <v>0</v>
      </c>
      <c r="E842" s="7">
        <f t="shared" si="25"/>
        <v>32031.879999999997</v>
      </c>
    </row>
    <row r="843" spans="1:7" x14ac:dyDescent="0.25">
      <c r="A843" s="8">
        <v>44213</v>
      </c>
      <c r="C843" s="2">
        <v>0</v>
      </c>
      <c r="D843" s="2">
        <v>0</v>
      </c>
      <c r="E843" s="7">
        <f t="shared" si="25"/>
        <v>32031.879999999997</v>
      </c>
    </row>
    <row r="844" spans="1:7" x14ac:dyDescent="0.25">
      <c r="A844" s="6">
        <v>44214</v>
      </c>
      <c r="C844" s="2">
        <v>0</v>
      </c>
      <c r="D844" s="2">
        <v>0</v>
      </c>
      <c r="E844" s="7">
        <f t="shared" si="25"/>
        <v>32031.879999999997</v>
      </c>
    </row>
    <row r="845" spans="1:7" x14ac:dyDescent="0.25">
      <c r="A845" s="6">
        <v>44215</v>
      </c>
      <c r="C845" s="2">
        <v>0</v>
      </c>
      <c r="D845" s="2">
        <v>0</v>
      </c>
      <c r="E845" s="7">
        <f t="shared" si="25"/>
        <v>32031.879999999997</v>
      </c>
    </row>
    <row r="846" spans="1:7" x14ac:dyDescent="0.25">
      <c r="A846" s="6">
        <v>44216</v>
      </c>
      <c r="C846" s="2">
        <v>0</v>
      </c>
      <c r="D846" s="2">
        <v>0</v>
      </c>
      <c r="E846" s="7">
        <f t="shared" si="25"/>
        <v>32031.879999999997</v>
      </c>
    </row>
    <row r="847" spans="1:7" x14ac:dyDescent="0.25">
      <c r="A847" s="6">
        <v>44217</v>
      </c>
      <c r="C847" s="2">
        <v>0</v>
      </c>
      <c r="D847" s="2">
        <v>0</v>
      </c>
      <c r="E847" s="7">
        <f t="shared" si="25"/>
        <v>32031.879999999997</v>
      </c>
    </row>
    <row r="848" spans="1:7" x14ac:dyDescent="0.25">
      <c r="A848" s="6">
        <v>44218</v>
      </c>
      <c r="C848" s="2">
        <v>0</v>
      </c>
      <c r="D848" s="2">
        <v>0</v>
      </c>
      <c r="E848" s="7">
        <f t="shared" si="25"/>
        <v>32031.879999999997</v>
      </c>
    </row>
    <row r="849" spans="1:7" x14ac:dyDescent="0.25">
      <c r="A849" s="8">
        <v>44219</v>
      </c>
      <c r="C849" s="2">
        <v>0</v>
      </c>
      <c r="D849" s="2">
        <v>0</v>
      </c>
      <c r="E849" s="7">
        <f t="shared" si="25"/>
        <v>32031.879999999997</v>
      </c>
    </row>
    <row r="850" spans="1:7" x14ac:dyDescent="0.25">
      <c r="A850" s="8">
        <v>44220</v>
      </c>
      <c r="C850" s="2">
        <v>0</v>
      </c>
      <c r="D850" s="2">
        <v>0</v>
      </c>
      <c r="E850" s="7">
        <f t="shared" si="25"/>
        <v>32031.879999999997</v>
      </c>
    </row>
    <row r="851" spans="1:7" x14ac:dyDescent="0.25">
      <c r="A851" s="6">
        <v>44221</v>
      </c>
      <c r="C851" s="2">
        <v>0</v>
      </c>
      <c r="D851" s="2">
        <v>0</v>
      </c>
      <c r="E851" s="7">
        <f t="shared" si="25"/>
        <v>32031.879999999997</v>
      </c>
    </row>
    <row r="852" spans="1:7" x14ac:dyDescent="0.25">
      <c r="A852" s="6">
        <v>44222</v>
      </c>
      <c r="C852" s="2">
        <v>0</v>
      </c>
      <c r="D852" s="2">
        <v>0</v>
      </c>
      <c r="E852" s="7">
        <f t="shared" si="25"/>
        <v>32031.879999999997</v>
      </c>
    </row>
    <row r="853" spans="1:7" x14ac:dyDescent="0.25">
      <c r="A853" s="6">
        <v>44223</v>
      </c>
      <c r="C853" s="2">
        <v>0</v>
      </c>
      <c r="D853" s="2">
        <v>0</v>
      </c>
      <c r="E853" s="7">
        <f t="shared" si="25"/>
        <v>32031.879999999997</v>
      </c>
    </row>
    <row r="854" spans="1:7" x14ac:dyDescent="0.25">
      <c r="A854" s="6">
        <v>44224</v>
      </c>
      <c r="C854" s="2">
        <v>0</v>
      </c>
      <c r="D854" s="2">
        <v>0</v>
      </c>
      <c r="E854" s="7">
        <f t="shared" si="25"/>
        <v>32031.879999999997</v>
      </c>
    </row>
    <row r="855" spans="1:7" x14ac:dyDescent="0.25">
      <c r="A855" s="6">
        <v>44225</v>
      </c>
      <c r="C855" s="2">
        <v>0</v>
      </c>
      <c r="D855" s="2">
        <v>0</v>
      </c>
      <c r="E855" s="7">
        <f t="shared" si="25"/>
        <v>32031.879999999997</v>
      </c>
    </row>
    <row r="856" spans="1:7" x14ac:dyDescent="0.25">
      <c r="A856" s="8">
        <v>44226</v>
      </c>
      <c r="C856" s="2">
        <v>0</v>
      </c>
      <c r="D856" s="2">
        <v>0</v>
      </c>
      <c r="E856" s="7">
        <f t="shared" si="25"/>
        <v>32031.879999999997</v>
      </c>
    </row>
    <row r="857" spans="1:7" ht="15.75" thickBot="1" x14ac:dyDescent="0.3">
      <c r="A857" s="13">
        <v>44227</v>
      </c>
      <c r="B857" s="10"/>
      <c r="C857" s="11">
        <v>0</v>
      </c>
      <c r="D857" s="11">
        <v>0</v>
      </c>
      <c r="E857" s="12">
        <f t="shared" si="25"/>
        <v>32031.879999999997</v>
      </c>
    </row>
    <row r="858" spans="1:7" x14ac:dyDescent="0.25">
      <c r="A858" s="6">
        <v>44228</v>
      </c>
      <c r="B858" t="s">
        <v>8</v>
      </c>
      <c r="C858" s="2">
        <v>230</v>
      </c>
      <c r="D858" s="2">
        <v>0</v>
      </c>
      <c r="E858" s="7">
        <f t="shared" si="25"/>
        <v>32261.879999999997</v>
      </c>
      <c r="F858" s="14" t="s">
        <v>6</v>
      </c>
      <c r="G858" s="15">
        <f>G827-150+C859</f>
        <v>520</v>
      </c>
    </row>
    <row r="859" spans="1:7" x14ac:dyDescent="0.25">
      <c r="A859" s="6">
        <v>44229</v>
      </c>
      <c r="B859" t="s">
        <v>6</v>
      </c>
      <c r="C859" s="2">
        <v>230</v>
      </c>
      <c r="D859" s="2">
        <v>0</v>
      </c>
      <c r="E859" s="7">
        <f t="shared" si="25"/>
        <v>32491.879999999997</v>
      </c>
      <c r="F859" s="14" t="s">
        <v>7</v>
      </c>
      <c r="G859" s="15">
        <f>G828-150+C861</f>
        <v>-226</v>
      </c>
    </row>
    <row r="860" spans="1:7" x14ac:dyDescent="0.25">
      <c r="A860" s="6">
        <v>44230</v>
      </c>
      <c r="B860" t="s">
        <v>9</v>
      </c>
      <c r="C860" s="2">
        <v>200</v>
      </c>
      <c r="D860" s="2">
        <v>0</v>
      </c>
      <c r="E860" s="7">
        <f t="shared" si="25"/>
        <v>32691.879999999997</v>
      </c>
      <c r="F860" s="14" t="s">
        <v>8</v>
      </c>
      <c r="G860" s="15">
        <f>G829-150+C858</f>
        <v>415</v>
      </c>
    </row>
    <row r="861" spans="1:7" x14ac:dyDescent="0.25">
      <c r="A861" s="6">
        <v>44231</v>
      </c>
      <c r="B861" t="s">
        <v>7</v>
      </c>
      <c r="C861" s="2">
        <v>150</v>
      </c>
      <c r="D861" s="2">
        <v>0</v>
      </c>
      <c r="E861" s="7">
        <f t="shared" si="25"/>
        <v>32841.879999999997</v>
      </c>
      <c r="F861" s="14" t="s">
        <v>9</v>
      </c>
      <c r="G861" s="15">
        <f>G830-150+C860</f>
        <v>875</v>
      </c>
    </row>
    <row r="862" spans="1:7" x14ac:dyDescent="0.25">
      <c r="A862" s="6">
        <v>44232</v>
      </c>
      <c r="C862" s="2">
        <v>0</v>
      </c>
      <c r="D862" s="2">
        <v>0</v>
      </c>
      <c r="E862" s="7">
        <f t="shared" si="25"/>
        <v>32841.879999999997</v>
      </c>
      <c r="F862" s="14" t="s">
        <v>10</v>
      </c>
      <c r="G862" s="15">
        <f>G831-150</f>
        <v>-3106</v>
      </c>
    </row>
    <row r="863" spans="1:7" x14ac:dyDescent="0.25">
      <c r="A863" s="8">
        <v>44233</v>
      </c>
      <c r="C863" s="2">
        <v>0</v>
      </c>
      <c r="D863" s="2">
        <v>0</v>
      </c>
      <c r="E863" s="7">
        <f t="shared" si="25"/>
        <v>32841.879999999997</v>
      </c>
      <c r="F863" s="14" t="s">
        <v>11</v>
      </c>
      <c r="G863" s="15">
        <f>G832-150</f>
        <v>-600</v>
      </c>
    </row>
    <row r="864" spans="1:7" x14ac:dyDescent="0.25">
      <c r="A864" s="8">
        <v>44234</v>
      </c>
      <c r="C864" s="2">
        <v>0</v>
      </c>
      <c r="D864" s="2">
        <v>0</v>
      </c>
      <c r="E864" s="7">
        <f t="shared" si="25"/>
        <v>32841.879999999997</v>
      </c>
      <c r="F864" s="14" t="s">
        <v>12</v>
      </c>
      <c r="G864" s="16">
        <f>E887-G858-G859-G860-G861-G862-G863</f>
        <v>35423.879999999997</v>
      </c>
    </row>
    <row r="865" spans="1:5" x14ac:dyDescent="0.25">
      <c r="A865" s="6">
        <v>44235</v>
      </c>
      <c r="C865" s="2">
        <v>0</v>
      </c>
      <c r="D865" s="2">
        <v>0</v>
      </c>
      <c r="E865" s="7">
        <f t="shared" si="25"/>
        <v>32841.879999999997</v>
      </c>
    </row>
    <row r="866" spans="1:5" x14ac:dyDescent="0.25">
      <c r="A866" s="6">
        <v>44236</v>
      </c>
      <c r="C866" s="2">
        <v>0</v>
      </c>
      <c r="D866" s="2">
        <v>0</v>
      </c>
      <c r="E866" s="7">
        <f t="shared" si="25"/>
        <v>32841.879999999997</v>
      </c>
    </row>
    <row r="867" spans="1:5" x14ac:dyDescent="0.25">
      <c r="A867" s="6">
        <v>44237</v>
      </c>
      <c r="C867" s="2">
        <v>0</v>
      </c>
      <c r="D867" s="2">
        <v>0</v>
      </c>
      <c r="E867" s="7">
        <f t="shared" si="25"/>
        <v>32841.879999999997</v>
      </c>
    </row>
    <row r="868" spans="1:5" x14ac:dyDescent="0.25">
      <c r="A868" s="6">
        <v>44238</v>
      </c>
      <c r="C868" s="2">
        <v>0</v>
      </c>
      <c r="D868" s="2">
        <v>0</v>
      </c>
      <c r="E868" s="7">
        <f t="shared" si="25"/>
        <v>32841.879999999997</v>
      </c>
    </row>
    <row r="869" spans="1:5" x14ac:dyDescent="0.25">
      <c r="A869" s="6">
        <v>44239</v>
      </c>
      <c r="C869" s="2">
        <v>0</v>
      </c>
      <c r="D869" s="2">
        <v>0</v>
      </c>
      <c r="E869" s="7">
        <f t="shared" si="25"/>
        <v>32841.879999999997</v>
      </c>
    </row>
    <row r="870" spans="1:5" x14ac:dyDescent="0.25">
      <c r="A870" s="8">
        <v>44240</v>
      </c>
      <c r="C870" s="2">
        <v>0</v>
      </c>
      <c r="D870" s="2">
        <v>0</v>
      </c>
      <c r="E870" s="7">
        <f t="shared" si="25"/>
        <v>32841.879999999997</v>
      </c>
    </row>
    <row r="871" spans="1:5" x14ac:dyDescent="0.25">
      <c r="A871" s="8">
        <v>44241</v>
      </c>
      <c r="C871" s="2">
        <v>0</v>
      </c>
      <c r="D871" s="2">
        <v>0</v>
      </c>
      <c r="E871" s="7">
        <f t="shared" si="25"/>
        <v>32841.879999999997</v>
      </c>
    </row>
    <row r="872" spans="1:5" x14ac:dyDescent="0.25">
      <c r="A872" s="6">
        <v>44242</v>
      </c>
      <c r="C872" s="2">
        <v>0</v>
      </c>
      <c r="D872" s="2">
        <v>0</v>
      </c>
      <c r="E872" s="7">
        <f t="shared" si="25"/>
        <v>32841.879999999997</v>
      </c>
    </row>
    <row r="873" spans="1:5" x14ac:dyDescent="0.25">
      <c r="A873" s="6">
        <v>44243</v>
      </c>
      <c r="C873" s="2">
        <v>0</v>
      </c>
      <c r="D873" s="2">
        <v>0</v>
      </c>
      <c r="E873" s="7">
        <f t="shared" si="25"/>
        <v>32841.879999999997</v>
      </c>
    </row>
    <row r="874" spans="1:5" x14ac:dyDescent="0.25">
      <c r="A874" s="6">
        <v>44244</v>
      </c>
      <c r="C874" s="2">
        <v>0</v>
      </c>
      <c r="D874" s="2">
        <v>0</v>
      </c>
      <c r="E874" s="7">
        <f t="shared" si="25"/>
        <v>32841.879999999997</v>
      </c>
    </row>
    <row r="875" spans="1:5" x14ac:dyDescent="0.25">
      <c r="A875" s="6">
        <v>44245</v>
      </c>
      <c r="C875" s="2">
        <v>0</v>
      </c>
      <c r="D875" s="2">
        <v>0</v>
      </c>
      <c r="E875" s="7">
        <f t="shared" si="25"/>
        <v>32841.879999999997</v>
      </c>
    </row>
    <row r="876" spans="1:5" x14ac:dyDescent="0.25">
      <c r="A876" s="6">
        <v>44246</v>
      </c>
      <c r="C876" s="2">
        <v>0</v>
      </c>
      <c r="D876" s="2">
        <v>0</v>
      </c>
      <c r="E876" s="7">
        <f t="shared" si="25"/>
        <v>32841.879999999997</v>
      </c>
    </row>
    <row r="877" spans="1:5" x14ac:dyDescent="0.25">
      <c r="A877" s="8">
        <v>44247</v>
      </c>
      <c r="C877" s="2">
        <v>0</v>
      </c>
      <c r="D877" s="2">
        <v>0</v>
      </c>
      <c r="E877" s="7">
        <f t="shared" si="25"/>
        <v>32841.879999999997</v>
      </c>
    </row>
    <row r="878" spans="1:5" x14ac:dyDescent="0.25">
      <c r="A878" s="8">
        <v>44248</v>
      </c>
      <c r="C878" s="2">
        <v>0</v>
      </c>
      <c r="D878" s="2">
        <v>0</v>
      </c>
      <c r="E878" s="7">
        <f t="shared" si="25"/>
        <v>32841.879999999997</v>
      </c>
    </row>
    <row r="879" spans="1:5" x14ac:dyDescent="0.25">
      <c r="A879" s="6">
        <v>44249</v>
      </c>
      <c r="C879" s="2">
        <v>0</v>
      </c>
      <c r="D879" s="2">
        <v>0</v>
      </c>
      <c r="E879" s="7">
        <f t="shared" si="25"/>
        <v>32841.879999999997</v>
      </c>
    </row>
    <row r="880" spans="1:5" x14ac:dyDescent="0.25">
      <c r="A880" s="6">
        <v>44250</v>
      </c>
      <c r="C880" s="2">
        <v>0</v>
      </c>
      <c r="D880" s="2">
        <v>0</v>
      </c>
      <c r="E880" s="7">
        <f t="shared" si="25"/>
        <v>32841.879999999997</v>
      </c>
    </row>
    <row r="881" spans="1:7" x14ac:dyDescent="0.25">
      <c r="A881" s="6">
        <v>44251</v>
      </c>
      <c r="C881" s="2">
        <v>0</v>
      </c>
      <c r="D881" s="2">
        <v>0</v>
      </c>
      <c r="E881" s="7">
        <f t="shared" si="25"/>
        <v>32841.879999999997</v>
      </c>
    </row>
    <row r="882" spans="1:7" x14ac:dyDescent="0.25">
      <c r="A882" s="6">
        <v>44252</v>
      </c>
      <c r="C882" s="2">
        <v>0</v>
      </c>
      <c r="D882" s="2">
        <v>0</v>
      </c>
      <c r="E882" s="7">
        <f t="shared" si="25"/>
        <v>32841.879999999997</v>
      </c>
    </row>
    <row r="883" spans="1:7" x14ac:dyDescent="0.25">
      <c r="A883" s="6">
        <v>44253</v>
      </c>
      <c r="C883" s="2">
        <v>0</v>
      </c>
      <c r="D883" s="2">
        <v>0</v>
      </c>
      <c r="E883" s="7">
        <f t="shared" si="25"/>
        <v>32841.879999999997</v>
      </c>
    </row>
    <row r="884" spans="1:7" x14ac:dyDescent="0.25">
      <c r="A884" s="8">
        <v>44254</v>
      </c>
      <c r="C884" s="2">
        <v>0</v>
      </c>
      <c r="D884" s="2">
        <v>0</v>
      </c>
      <c r="E884" s="7">
        <f t="shared" si="25"/>
        <v>32841.879999999997</v>
      </c>
    </row>
    <row r="885" spans="1:7" ht="15.75" thickBot="1" x14ac:dyDescent="0.3">
      <c r="A885" s="13">
        <v>44255</v>
      </c>
      <c r="B885" s="10"/>
      <c r="C885" s="11">
        <v>0</v>
      </c>
      <c r="D885" s="11">
        <v>0</v>
      </c>
      <c r="E885" s="12">
        <f t="shared" si="25"/>
        <v>32841.879999999997</v>
      </c>
    </row>
    <row r="886" spans="1:7" x14ac:dyDescent="0.25">
      <c r="A886" s="6">
        <v>44256</v>
      </c>
      <c r="B886" t="s">
        <v>8</v>
      </c>
      <c r="C886" s="2">
        <v>230</v>
      </c>
      <c r="D886" s="2">
        <v>0</v>
      </c>
      <c r="E886" s="7">
        <f t="shared" si="25"/>
        <v>33071.879999999997</v>
      </c>
      <c r="F886" s="14" t="s">
        <v>6</v>
      </c>
      <c r="G886" s="15">
        <f>G858-150+C887</f>
        <v>600</v>
      </c>
    </row>
    <row r="887" spans="1:7" x14ac:dyDescent="0.25">
      <c r="A887" s="6">
        <v>44257</v>
      </c>
      <c r="B887" t="s">
        <v>6</v>
      </c>
      <c r="C887" s="2">
        <v>230</v>
      </c>
      <c r="D887" s="2">
        <v>0</v>
      </c>
      <c r="E887" s="7">
        <f t="shared" ref="E887:E950" si="26">E886+C887-D887</f>
        <v>33301.879999999997</v>
      </c>
      <c r="F887" s="14" t="s">
        <v>7</v>
      </c>
      <c r="G887" s="15">
        <f>G859-150+C889</f>
        <v>-226</v>
      </c>
    </row>
    <row r="888" spans="1:7" x14ac:dyDescent="0.25">
      <c r="A888" s="6">
        <v>44258</v>
      </c>
      <c r="B888" t="s">
        <v>9</v>
      </c>
      <c r="C888" s="2">
        <v>200</v>
      </c>
      <c r="D888" s="2">
        <v>0</v>
      </c>
      <c r="E888" s="7">
        <f t="shared" si="26"/>
        <v>33501.879999999997</v>
      </c>
      <c r="F888" s="14" t="s">
        <v>8</v>
      </c>
      <c r="G888" s="15">
        <f>G860-150+C886</f>
        <v>495</v>
      </c>
    </row>
    <row r="889" spans="1:7" x14ac:dyDescent="0.25">
      <c r="A889" s="6">
        <v>44259</v>
      </c>
      <c r="B889" t="s">
        <v>7</v>
      </c>
      <c r="C889" s="2">
        <v>150</v>
      </c>
      <c r="D889" s="2">
        <v>0</v>
      </c>
      <c r="E889" s="7">
        <f t="shared" si="26"/>
        <v>33651.879999999997</v>
      </c>
      <c r="F889" s="14" t="s">
        <v>9</v>
      </c>
      <c r="G889" s="15">
        <f>G861-150+C888</f>
        <v>925</v>
      </c>
    </row>
    <row r="890" spans="1:7" x14ac:dyDescent="0.25">
      <c r="A890" s="6">
        <v>44260</v>
      </c>
      <c r="C890" s="2">
        <v>0</v>
      </c>
      <c r="D890" s="2">
        <v>0</v>
      </c>
      <c r="E890" s="7">
        <f t="shared" si="26"/>
        <v>33651.879999999997</v>
      </c>
      <c r="F890" s="14" t="s">
        <v>10</v>
      </c>
      <c r="G890" s="15">
        <f>G862-150</f>
        <v>-3256</v>
      </c>
    </row>
    <row r="891" spans="1:7" x14ac:dyDescent="0.25">
      <c r="A891" s="8">
        <v>44261</v>
      </c>
      <c r="C891" s="2">
        <v>0</v>
      </c>
      <c r="D891" s="2">
        <v>0</v>
      </c>
      <c r="E891" s="7">
        <f t="shared" si="26"/>
        <v>33651.879999999997</v>
      </c>
      <c r="F891" s="14" t="s">
        <v>11</v>
      </c>
      <c r="G891" s="15">
        <f>G863-150</f>
        <v>-750</v>
      </c>
    </row>
    <row r="892" spans="1:7" x14ac:dyDescent="0.25">
      <c r="A892" s="8">
        <v>44262</v>
      </c>
      <c r="C892" s="2">
        <v>0</v>
      </c>
      <c r="D892" s="2">
        <v>0</v>
      </c>
      <c r="E892" s="7">
        <f t="shared" si="26"/>
        <v>33651.879999999997</v>
      </c>
      <c r="F892" s="14" t="s">
        <v>12</v>
      </c>
      <c r="G892" s="16">
        <f>E915-G886-G887-G888-G889-G890-G891</f>
        <v>35863.879999999997</v>
      </c>
    </row>
    <row r="893" spans="1:7" x14ac:dyDescent="0.25">
      <c r="A893" s="6">
        <v>44263</v>
      </c>
      <c r="C893" s="2">
        <v>0</v>
      </c>
      <c r="D893" s="2">
        <v>0</v>
      </c>
      <c r="E893" s="7">
        <f t="shared" si="26"/>
        <v>33651.879999999997</v>
      </c>
    </row>
    <row r="894" spans="1:7" x14ac:dyDescent="0.25">
      <c r="A894" s="6">
        <v>44264</v>
      </c>
      <c r="C894" s="2">
        <v>0</v>
      </c>
      <c r="D894" s="2">
        <v>0</v>
      </c>
      <c r="E894" s="7">
        <f t="shared" si="26"/>
        <v>33651.879999999997</v>
      </c>
    </row>
    <row r="895" spans="1:7" x14ac:dyDescent="0.25">
      <c r="A895" s="6">
        <v>44265</v>
      </c>
      <c r="C895" s="2">
        <v>0</v>
      </c>
      <c r="D895" s="2">
        <v>0</v>
      </c>
      <c r="E895" s="7">
        <f t="shared" si="26"/>
        <v>33651.879999999997</v>
      </c>
    </row>
    <row r="896" spans="1:7" x14ac:dyDescent="0.25">
      <c r="A896" s="6">
        <v>44266</v>
      </c>
      <c r="C896" s="2">
        <v>0</v>
      </c>
      <c r="D896" s="2">
        <v>0</v>
      </c>
      <c r="E896" s="7">
        <f t="shared" si="26"/>
        <v>33651.879999999997</v>
      </c>
    </row>
    <row r="897" spans="1:5" x14ac:dyDescent="0.25">
      <c r="A897" s="6">
        <v>44267</v>
      </c>
      <c r="C897" s="2">
        <v>0</v>
      </c>
      <c r="D897" s="2">
        <v>0</v>
      </c>
      <c r="E897" s="7">
        <f t="shared" si="26"/>
        <v>33651.879999999997</v>
      </c>
    </row>
    <row r="898" spans="1:5" x14ac:dyDescent="0.25">
      <c r="A898" s="8">
        <v>44268</v>
      </c>
      <c r="C898" s="2">
        <v>0</v>
      </c>
      <c r="D898" s="2">
        <v>0</v>
      </c>
      <c r="E898" s="7">
        <f t="shared" si="26"/>
        <v>33651.879999999997</v>
      </c>
    </row>
    <row r="899" spans="1:5" x14ac:dyDescent="0.25">
      <c r="A899" s="8">
        <v>44269</v>
      </c>
      <c r="C899" s="2">
        <v>0</v>
      </c>
      <c r="D899" s="2">
        <v>0</v>
      </c>
      <c r="E899" s="7">
        <f t="shared" si="26"/>
        <v>33651.879999999997</v>
      </c>
    </row>
    <row r="900" spans="1:5" x14ac:dyDescent="0.25">
      <c r="A900" s="6">
        <v>44270</v>
      </c>
      <c r="C900" s="2">
        <v>0</v>
      </c>
      <c r="D900" s="2">
        <v>0</v>
      </c>
      <c r="E900" s="7">
        <f t="shared" si="26"/>
        <v>33651.879999999997</v>
      </c>
    </row>
    <row r="901" spans="1:5" x14ac:dyDescent="0.25">
      <c r="A901" s="6">
        <v>44271</v>
      </c>
      <c r="C901" s="2">
        <v>0</v>
      </c>
      <c r="D901" s="2">
        <v>0</v>
      </c>
      <c r="E901" s="7">
        <f t="shared" si="26"/>
        <v>33651.879999999997</v>
      </c>
    </row>
    <row r="902" spans="1:5" x14ac:dyDescent="0.25">
      <c r="A902" s="6">
        <v>44272</v>
      </c>
      <c r="C902" s="2">
        <v>0</v>
      </c>
      <c r="D902" s="2">
        <v>0</v>
      </c>
      <c r="E902" s="7">
        <f t="shared" si="26"/>
        <v>33651.879999999997</v>
      </c>
    </row>
    <row r="903" spans="1:5" x14ac:dyDescent="0.25">
      <c r="A903" s="6">
        <v>44273</v>
      </c>
      <c r="C903" s="2">
        <v>0</v>
      </c>
      <c r="D903" s="2">
        <v>0</v>
      </c>
      <c r="E903" s="7">
        <f t="shared" si="26"/>
        <v>33651.879999999997</v>
      </c>
    </row>
    <row r="904" spans="1:5" x14ac:dyDescent="0.25">
      <c r="A904" s="6">
        <v>44274</v>
      </c>
      <c r="C904" s="2">
        <v>0</v>
      </c>
      <c r="D904" s="2">
        <v>0</v>
      </c>
      <c r="E904" s="7">
        <f t="shared" si="26"/>
        <v>33651.879999999997</v>
      </c>
    </row>
    <row r="905" spans="1:5" x14ac:dyDescent="0.25">
      <c r="A905" s="8">
        <v>44275</v>
      </c>
      <c r="C905" s="2">
        <v>0</v>
      </c>
      <c r="D905" s="2">
        <v>0</v>
      </c>
      <c r="E905" s="7">
        <f t="shared" si="26"/>
        <v>33651.879999999997</v>
      </c>
    </row>
    <row r="906" spans="1:5" x14ac:dyDescent="0.25">
      <c r="A906" s="8">
        <v>44276</v>
      </c>
      <c r="C906" s="2">
        <v>0</v>
      </c>
      <c r="D906" s="2">
        <v>0</v>
      </c>
      <c r="E906" s="7">
        <f t="shared" si="26"/>
        <v>33651.879999999997</v>
      </c>
    </row>
    <row r="907" spans="1:5" x14ac:dyDescent="0.25">
      <c r="A907" s="6">
        <v>44277</v>
      </c>
      <c r="C907" s="2">
        <v>0</v>
      </c>
      <c r="D907" s="2">
        <v>0</v>
      </c>
      <c r="E907" s="7">
        <f t="shared" si="26"/>
        <v>33651.879999999997</v>
      </c>
    </row>
    <row r="908" spans="1:5" x14ac:dyDescent="0.25">
      <c r="A908" s="6">
        <v>44278</v>
      </c>
      <c r="C908" s="2">
        <v>0</v>
      </c>
      <c r="D908" s="2">
        <v>0</v>
      </c>
      <c r="E908" s="7">
        <f t="shared" si="26"/>
        <v>33651.879999999997</v>
      </c>
    </row>
    <row r="909" spans="1:5" x14ac:dyDescent="0.25">
      <c r="A909" s="6">
        <v>44279</v>
      </c>
      <c r="C909" s="2">
        <v>0</v>
      </c>
      <c r="D909" s="2">
        <v>0</v>
      </c>
      <c r="E909" s="7">
        <f t="shared" si="26"/>
        <v>33651.879999999997</v>
      </c>
    </row>
    <row r="910" spans="1:5" x14ac:dyDescent="0.25">
      <c r="A910" s="6">
        <v>44280</v>
      </c>
      <c r="C910" s="2">
        <v>0</v>
      </c>
      <c r="D910" s="2">
        <v>0</v>
      </c>
      <c r="E910" s="7">
        <f t="shared" si="26"/>
        <v>33651.879999999997</v>
      </c>
    </row>
    <row r="911" spans="1:5" x14ac:dyDescent="0.25">
      <c r="A911" s="6">
        <v>44281</v>
      </c>
      <c r="C911" s="2">
        <v>0</v>
      </c>
      <c r="D911" s="2">
        <v>0</v>
      </c>
      <c r="E911" s="7">
        <f t="shared" si="26"/>
        <v>33651.879999999997</v>
      </c>
    </row>
    <row r="912" spans="1:5" x14ac:dyDescent="0.25">
      <c r="A912" s="8">
        <v>44282</v>
      </c>
      <c r="C912" s="2">
        <v>0</v>
      </c>
      <c r="D912" s="2">
        <v>0</v>
      </c>
      <c r="E912" s="7">
        <f t="shared" si="26"/>
        <v>33651.879999999997</v>
      </c>
    </row>
    <row r="913" spans="1:7" x14ac:dyDescent="0.25">
      <c r="A913" s="8">
        <v>44283</v>
      </c>
      <c r="C913" s="2">
        <v>0</v>
      </c>
      <c r="D913" s="2">
        <v>0</v>
      </c>
      <c r="E913" s="7">
        <f t="shared" si="26"/>
        <v>33651.879999999997</v>
      </c>
    </row>
    <row r="914" spans="1:7" x14ac:dyDescent="0.25">
      <c r="A914" s="6">
        <v>44284</v>
      </c>
      <c r="C914" s="2">
        <v>0</v>
      </c>
      <c r="D914" s="2">
        <v>0</v>
      </c>
      <c r="E914" s="7">
        <f t="shared" si="26"/>
        <v>33651.879999999997</v>
      </c>
    </row>
    <row r="915" spans="1:7" x14ac:dyDescent="0.25">
      <c r="A915" s="6">
        <v>44285</v>
      </c>
      <c r="C915" s="2">
        <v>0</v>
      </c>
      <c r="D915" s="2">
        <v>0</v>
      </c>
      <c r="E915" s="7">
        <f t="shared" si="26"/>
        <v>33651.879999999997</v>
      </c>
    </row>
    <row r="916" spans="1:7" ht="15.75" thickBot="1" x14ac:dyDescent="0.3">
      <c r="A916" s="9">
        <v>44286</v>
      </c>
      <c r="B916" s="10"/>
      <c r="C916" s="11">
        <v>0</v>
      </c>
      <c r="D916" s="11">
        <v>0</v>
      </c>
      <c r="E916" s="12">
        <f t="shared" si="26"/>
        <v>33651.879999999997</v>
      </c>
    </row>
    <row r="917" spans="1:7" x14ac:dyDescent="0.25">
      <c r="A917" s="6">
        <v>44287</v>
      </c>
      <c r="B917" t="s">
        <v>8</v>
      </c>
      <c r="C917" s="2">
        <v>230</v>
      </c>
      <c r="D917" s="2">
        <v>0</v>
      </c>
      <c r="E917" s="7">
        <f t="shared" si="26"/>
        <v>33881.879999999997</v>
      </c>
      <c r="F917" s="14" t="s">
        <v>6</v>
      </c>
      <c r="G917" s="15">
        <f>G886-150+C918</f>
        <v>680</v>
      </c>
    </row>
    <row r="918" spans="1:7" x14ac:dyDescent="0.25">
      <c r="A918" s="6">
        <v>44288</v>
      </c>
      <c r="B918" t="s">
        <v>6</v>
      </c>
      <c r="C918" s="2">
        <v>230</v>
      </c>
      <c r="D918" s="2">
        <v>0</v>
      </c>
      <c r="E918" s="7">
        <f t="shared" si="26"/>
        <v>34111.879999999997</v>
      </c>
      <c r="F918" s="14" t="s">
        <v>7</v>
      </c>
      <c r="G918" s="15">
        <f>G887-150+C920</f>
        <v>-226</v>
      </c>
    </row>
    <row r="919" spans="1:7" x14ac:dyDescent="0.25">
      <c r="A919" s="8">
        <v>44289</v>
      </c>
      <c r="B919" t="s">
        <v>9</v>
      </c>
      <c r="C919" s="2">
        <v>200</v>
      </c>
      <c r="D919" s="2">
        <v>0</v>
      </c>
      <c r="E919" s="7">
        <f t="shared" si="26"/>
        <v>34311.879999999997</v>
      </c>
      <c r="F919" s="14" t="s">
        <v>8</v>
      </c>
      <c r="G919" s="15">
        <f>G888-150+C917</f>
        <v>575</v>
      </c>
    </row>
    <row r="920" spans="1:7" x14ac:dyDescent="0.25">
      <c r="A920" s="8">
        <v>44290</v>
      </c>
      <c r="B920" t="s">
        <v>7</v>
      </c>
      <c r="C920" s="2">
        <v>150</v>
      </c>
      <c r="D920" s="2">
        <v>0</v>
      </c>
      <c r="E920" s="7">
        <f t="shared" si="26"/>
        <v>34461.879999999997</v>
      </c>
      <c r="F920" s="14" t="s">
        <v>9</v>
      </c>
      <c r="G920" s="15">
        <f>G889-150+C919</f>
        <v>975</v>
      </c>
    </row>
    <row r="921" spans="1:7" x14ac:dyDescent="0.25">
      <c r="A921" s="6">
        <v>44291</v>
      </c>
      <c r="C921" s="2">
        <v>0</v>
      </c>
      <c r="D921" s="2">
        <v>0</v>
      </c>
      <c r="E921" s="7">
        <f t="shared" si="26"/>
        <v>34461.879999999997</v>
      </c>
      <c r="F921" s="14" t="s">
        <v>10</v>
      </c>
      <c r="G921" s="15">
        <f>G890-150</f>
        <v>-3406</v>
      </c>
    </row>
    <row r="922" spans="1:7" x14ac:dyDescent="0.25">
      <c r="A922" s="6">
        <v>44292</v>
      </c>
      <c r="C922" s="2">
        <v>0</v>
      </c>
      <c r="D922" s="2">
        <v>0</v>
      </c>
      <c r="E922" s="7">
        <f t="shared" si="26"/>
        <v>34461.879999999997</v>
      </c>
      <c r="F922" s="14" t="s">
        <v>11</v>
      </c>
      <c r="G922" s="15">
        <f>G891-150</f>
        <v>-900</v>
      </c>
    </row>
    <row r="923" spans="1:7" x14ac:dyDescent="0.25">
      <c r="A923" s="6">
        <v>44293</v>
      </c>
      <c r="C923" s="2">
        <v>0</v>
      </c>
      <c r="D923" s="2">
        <v>0</v>
      </c>
      <c r="E923" s="7">
        <f t="shared" si="26"/>
        <v>34461.879999999997</v>
      </c>
      <c r="F923" s="14" t="s">
        <v>12</v>
      </c>
      <c r="G923" s="16">
        <f>E946-G917-G918-G919-G920-G921-G922</f>
        <v>36763.879999999997</v>
      </c>
    </row>
    <row r="924" spans="1:7" x14ac:dyDescent="0.25">
      <c r="A924" s="6">
        <v>44294</v>
      </c>
      <c r="C924" s="2">
        <v>0</v>
      </c>
      <c r="D924" s="2">
        <v>0</v>
      </c>
      <c r="E924" s="7">
        <f t="shared" si="26"/>
        <v>34461.879999999997</v>
      </c>
    </row>
    <row r="925" spans="1:7" x14ac:dyDescent="0.25">
      <c r="A925" s="6">
        <v>44295</v>
      </c>
      <c r="C925" s="2">
        <v>0</v>
      </c>
      <c r="D925" s="2">
        <v>0</v>
      </c>
      <c r="E925" s="7">
        <f t="shared" si="26"/>
        <v>34461.879999999997</v>
      </c>
    </row>
    <row r="926" spans="1:7" x14ac:dyDescent="0.25">
      <c r="A926" s="8">
        <v>44296</v>
      </c>
      <c r="C926" s="2">
        <v>0</v>
      </c>
      <c r="D926" s="2">
        <v>0</v>
      </c>
      <c r="E926" s="7">
        <f t="shared" si="26"/>
        <v>34461.879999999997</v>
      </c>
    </row>
    <row r="927" spans="1:7" x14ac:dyDescent="0.25">
      <c r="A927" s="8">
        <v>44297</v>
      </c>
      <c r="C927" s="2">
        <v>0</v>
      </c>
      <c r="D927" s="2">
        <v>0</v>
      </c>
      <c r="E927" s="7">
        <f t="shared" si="26"/>
        <v>34461.879999999997</v>
      </c>
    </row>
    <row r="928" spans="1:7" x14ac:dyDescent="0.25">
      <c r="A928" s="6">
        <v>44298</v>
      </c>
      <c r="C928" s="2">
        <v>0</v>
      </c>
      <c r="D928" s="2">
        <v>0</v>
      </c>
      <c r="E928" s="7">
        <f t="shared" si="26"/>
        <v>34461.879999999997</v>
      </c>
      <c r="G928" s="2"/>
    </row>
    <row r="929" spans="1:7" x14ac:dyDescent="0.25">
      <c r="A929" s="6">
        <v>44299</v>
      </c>
      <c r="C929" s="2">
        <v>0</v>
      </c>
      <c r="D929" s="2">
        <v>0</v>
      </c>
      <c r="E929" s="7">
        <f t="shared" si="26"/>
        <v>34461.879999999997</v>
      </c>
      <c r="G929" s="2"/>
    </row>
    <row r="930" spans="1:7" x14ac:dyDescent="0.25">
      <c r="A930" s="6">
        <v>44300</v>
      </c>
      <c r="C930" s="2">
        <v>0</v>
      </c>
      <c r="D930" s="2">
        <v>0</v>
      </c>
      <c r="E930" s="7">
        <f t="shared" si="26"/>
        <v>34461.879999999997</v>
      </c>
      <c r="G930" s="2"/>
    </row>
    <row r="931" spans="1:7" x14ac:dyDescent="0.25">
      <c r="A931" s="6">
        <v>44301</v>
      </c>
      <c r="C931" s="2">
        <v>0</v>
      </c>
      <c r="D931" s="2">
        <v>0</v>
      </c>
      <c r="E931" s="7">
        <f t="shared" si="26"/>
        <v>34461.879999999997</v>
      </c>
    </row>
    <row r="932" spans="1:7" x14ac:dyDescent="0.25">
      <c r="A932" s="6">
        <v>44302</v>
      </c>
      <c r="C932" s="2">
        <v>0</v>
      </c>
      <c r="D932" s="2">
        <v>0</v>
      </c>
      <c r="E932" s="7">
        <f t="shared" si="26"/>
        <v>34461.879999999997</v>
      </c>
    </row>
    <row r="933" spans="1:7" x14ac:dyDescent="0.25">
      <c r="A933" s="8">
        <v>44303</v>
      </c>
      <c r="C933" s="2">
        <v>0</v>
      </c>
      <c r="D933" s="2">
        <v>0</v>
      </c>
      <c r="E933" s="7">
        <f t="shared" si="26"/>
        <v>34461.879999999997</v>
      </c>
    </row>
    <row r="934" spans="1:7" x14ac:dyDescent="0.25">
      <c r="A934" s="8">
        <v>44304</v>
      </c>
      <c r="C934" s="2">
        <v>0</v>
      </c>
      <c r="D934" s="2">
        <v>0</v>
      </c>
      <c r="E934" s="7">
        <f t="shared" si="26"/>
        <v>34461.879999999997</v>
      </c>
    </row>
    <row r="935" spans="1:7" x14ac:dyDescent="0.25">
      <c r="A935" s="6">
        <v>44305</v>
      </c>
      <c r="C935" s="2">
        <v>0</v>
      </c>
      <c r="D935" s="2">
        <v>0</v>
      </c>
      <c r="E935" s="7">
        <f t="shared" si="26"/>
        <v>34461.879999999997</v>
      </c>
    </row>
    <row r="936" spans="1:7" x14ac:dyDescent="0.25">
      <c r="A936" s="6">
        <v>44306</v>
      </c>
      <c r="C936" s="2">
        <v>0</v>
      </c>
      <c r="D936" s="2">
        <v>0</v>
      </c>
      <c r="E936" s="7">
        <f t="shared" si="26"/>
        <v>34461.879999999997</v>
      </c>
    </row>
    <row r="937" spans="1:7" x14ac:dyDescent="0.25">
      <c r="A937" s="6">
        <v>44307</v>
      </c>
      <c r="C937" s="2">
        <v>0</v>
      </c>
      <c r="D937" s="2">
        <v>0</v>
      </c>
      <c r="E937" s="7">
        <f t="shared" si="26"/>
        <v>34461.879999999997</v>
      </c>
    </row>
    <row r="938" spans="1:7" x14ac:dyDescent="0.25">
      <c r="A938" s="6">
        <v>44308</v>
      </c>
      <c r="C938" s="2">
        <v>0</v>
      </c>
      <c r="D938" s="2">
        <v>0</v>
      </c>
      <c r="E938" s="7">
        <f t="shared" si="26"/>
        <v>34461.879999999997</v>
      </c>
    </row>
    <row r="939" spans="1:7" x14ac:dyDescent="0.25">
      <c r="A939" s="6">
        <v>44309</v>
      </c>
      <c r="C939" s="2">
        <v>0</v>
      </c>
      <c r="D939" s="2">
        <v>0</v>
      </c>
      <c r="E939" s="7">
        <f t="shared" si="26"/>
        <v>34461.879999999997</v>
      </c>
    </row>
    <row r="940" spans="1:7" x14ac:dyDescent="0.25">
      <c r="A940" s="8">
        <v>44310</v>
      </c>
      <c r="C940" s="2">
        <v>0</v>
      </c>
      <c r="D940" s="2">
        <v>0</v>
      </c>
      <c r="E940" s="7">
        <f t="shared" si="26"/>
        <v>34461.879999999997</v>
      </c>
    </row>
    <row r="941" spans="1:7" x14ac:dyDescent="0.25">
      <c r="A941" s="8">
        <v>44311</v>
      </c>
      <c r="C941" s="2">
        <v>0</v>
      </c>
      <c r="D941" s="2">
        <v>0</v>
      </c>
      <c r="E941" s="7">
        <f t="shared" si="26"/>
        <v>34461.879999999997</v>
      </c>
    </row>
    <row r="942" spans="1:7" x14ac:dyDescent="0.25">
      <c r="A942" s="6">
        <v>44312</v>
      </c>
      <c r="C942" s="2">
        <v>0</v>
      </c>
      <c r="D942" s="2">
        <v>0</v>
      </c>
      <c r="E942" s="7">
        <f t="shared" si="26"/>
        <v>34461.879999999997</v>
      </c>
    </row>
    <row r="943" spans="1:7" x14ac:dyDescent="0.25">
      <c r="A943" s="6">
        <v>44313</v>
      </c>
      <c r="C943" s="2">
        <v>0</v>
      </c>
      <c r="D943" s="2">
        <v>0</v>
      </c>
      <c r="E943" s="7">
        <f t="shared" si="26"/>
        <v>34461.879999999997</v>
      </c>
    </row>
    <row r="944" spans="1:7" x14ac:dyDescent="0.25">
      <c r="A944" s="6">
        <v>44314</v>
      </c>
      <c r="C944" s="2">
        <v>0</v>
      </c>
      <c r="D944" s="2">
        <v>0</v>
      </c>
      <c r="E944" s="7">
        <f t="shared" si="26"/>
        <v>34461.879999999997</v>
      </c>
      <c r="G944" s="2"/>
    </row>
    <row r="945" spans="1:7" x14ac:dyDescent="0.25">
      <c r="A945" s="6">
        <v>44315</v>
      </c>
      <c r="C945" s="2">
        <v>0</v>
      </c>
      <c r="D945" s="2">
        <v>0</v>
      </c>
      <c r="E945" s="7">
        <f t="shared" si="26"/>
        <v>34461.879999999997</v>
      </c>
    </row>
    <row r="946" spans="1:7" ht="15.75" thickBot="1" x14ac:dyDescent="0.3">
      <c r="A946" s="9">
        <v>44316</v>
      </c>
      <c r="B946" s="10"/>
      <c r="C946" s="11">
        <v>0</v>
      </c>
      <c r="D946" s="11">
        <v>0</v>
      </c>
      <c r="E946" s="12">
        <f t="shared" si="26"/>
        <v>34461.879999999997</v>
      </c>
    </row>
    <row r="947" spans="1:7" x14ac:dyDescent="0.25">
      <c r="A947" s="8">
        <v>44317</v>
      </c>
      <c r="B947" t="s">
        <v>8</v>
      </c>
      <c r="C947" s="2">
        <v>230</v>
      </c>
      <c r="D947" s="2">
        <v>0</v>
      </c>
      <c r="E947" s="7">
        <f t="shared" si="26"/>
        <v>34691.879999999997</v>
      </c>
      <c r="F947" s="14" t="s">
        <v>6</v>
      </c>
      <c r="G947" s="15">
        <f>G917-150+C948</f>
        <v>760</v>
      </c>
    </row>
    <row r="948" spans="1:7" x14ac:dyDescent="0.25">
      <c r="A948" s="8">
        <v>44318</v>
      </c>
      <c r="B948" t="s">
        <v>6</v>
      </c>
      <c r="C948" s="2">
        <v>230</v>
      </c>
      <c r="D948" s="2">
        <v>0</v>
      </c>
      <c r="E948" s="7">
        <f t="shared" si="26"/>
        <v>34921.879999999997</v>
      </c>
      <c r="F948" s="14" t="s">
        <v>7</v>
      </c>
      <c r="G948" s="15">
        <f>G918-150+C950</f>
        <v>-226</v>
      </c>
    </row>
    <row r="949" spans="1:7" x14ac:dyDescent="0.25">
      <c r="A949" s="6">
        <v>44319</v>
      </c>
      <c r="B949" t="s">
        <v>9</v>
      </c>
      <c r="C949" s="2">
        <v>200</v>
      </c>
      <c r="D949" s="2">
        <v>0</v>
      </c>
      <c r="E949" s="7">
        <f t="shared" si="26"/>
        <v>35121.879999999997</v>
      </c>
      <c r="F949" s="14" t="s">
        <v>8</v>
      </c>
      <c r="G949" s="15">
        <f>G919-150+C947</f>
        <v>655</v>
      </c>
    </row>
    <row r="950" spans="1:7" x14ac:dyDescent="0.25">
      <c r="A950" s="6">
        <v>44320</v>
      </c>
      <c r="B950" t="s">
        <v>7</v>
      </c>
      <c r="C950" s="2">
        <v>150</v>
      </c>
      <c r="D950" s="2">
        <v>0</v>
      </c>
      <c r="E950" s="7">
        <f t="shared" si="26"/>
        <v>35271.879999999997</v>
      </c>
      <c r="F950" s="14" t="s">
        <v>9</v>
      </c>
      <c r="G950" s="15">
        <f>G920-150+C949</f>
        <v>1025</v>
      </c>
    </row>
    <row r="951" spans="1:7" x14ac:dyDescent="0.25">
      <c r="A951" s="6">
        <v>44321</v>
      </c>
      <c r="C951" s="2">
        <v>0</v>
      </c>
      <c r="D951" s="2">
        <v>0</v>
      </c>
      <c r="E951" s="7">
        <f t="shared" ref="E951:E1014" si="27">E950+C951-D951</f>
        <v>35271.879999999997</v>
      </c>
      <c r="F951" s="14" t="s">
        <v>10</v>
      </c>
      <c r="G951" s="15">
        <f>G921-150+C968</f>
        <v>-556</v>
      </c>
    </row>
    <row r="952" spans="1:7" x14ac:dyDescent="0.25">
      <c r="A952" s="6">
        <v>44322</v>
      </c>
      <c r="C952" s="2">
        <v>0</v>
      </c>
      <c r="D952" s="2">
        <v>0</v>
      </c>
      <c r="E952" s="7">
        <f t="shared" si="27"/>
        <v>35271.879999999997</v>
      </c>
      <c r="F952" s="14" t="s">
        <v>11</v>
      </c>
      <c r="G952" s="15">
        <f>G922-150</f>
        <v>-1050</v>
      </c>
    </row>
    <row r="953" spans="1:7" x14ac:dyDescent="0.25">
      <c r="A953" s="6">
        <v>44323</v>
      </c>
      <c r="C953" s="2">
        <v>0</v>
      </c>
      <c r="D953" s="2">
        <v>0</v>
      </c>
      <c r="E953" s="7">
        <f t="shared" si="27"/>
        <v>35271.879999999997</v>
      </c>
      <c r="F953" s="14" t="s">
        <v>12</v>
      </c>
      <c r="G953" s="16">
        <f>E976-G947-G948-G949-G950-G951-G952</f>
        <v>32089.879999999997</v>
      </c>
    </row>
    <row r="954" spans="1:7" x14ac:dyDescent="0.25">
      <c r="A954" s="8">
        <v>44324</v>
      </c>
      <c r="C954" s="2">
        <v>0</v>
      </c>
      <c r="D954" s="2">
        <v>0</v>
      </c>
      <c r="E954" s="7">
        <f t="shared" si="27"/>
        <v>35271.879999999997</v>
      </c>
    </row>
    <row r="955" spans="1:7" x14ac:dyDescent="0.25">
      <c r="A955" s="8">
        <v>44325</v>
      </c>
      <c r="C955" s="2">
        <v>0</v>
      </c>
      <c r="D955" s="2">
        <v>0</v>
      </c>
      <c r="E955" s="7">
        <f t="shared" si="27"/>
        <v>35271.879999999997</v>
      </c>
    </row>
    <row r="956" spans="1:7" x14ac:dyDescent="0.25">
      <c r="A956" s="6">
        <v>44326</v>
      </c>
      <c r="C956" s="2">
        <v>0</v>
      </c>
      <c r="D956" s="2">
        <v>0</v>
      </c>
      <c r="E956" s="7">
        <f t="shared" si="27"/>
        <v>35271.879999999997</v>
      </c>
    </row>
    <row r="957" spans="1:7" x14ac:dyDescent="0.25">
      <c r="A957" s="6">
        <v>44327</v>
      </c>
      <c r="C957" s="2">
        <v>0</v>
      </c>
      <c r="D957" s="2">
        <v>0</v>
      </c>
      <c r="E957" s="7">
        <f t="shared" si="27"/>
        <v>35271.879999999997</v>
      </c>
    </row>
    <row r="958" spans="1:7" x14ac:dyDescent="0.25">
      <c r="A958" s="6">
        <v>44328</v>
      </c>
      <c r="C958" s="2">
        <v>0</v>
      </c>
      <c r="D958" s="2">
        <v>0</v>
      </c>
      <c r="E958" s="7">
        <f t="shared" si="27"/>
        <v>35271.879999999997</v>
      </c>
    </row>
    <row r="959" spans="1:7" x14ac:dyDescent="0.25">
      <c r="A959" s="6">
        <v>44329</v>
      </c>
      <c r="C959" s="2">
        <v>0</v>
      </c>
      <c r="D959" s="2">
        <v>0</v>
      </c>
      <c r="E959" s="7">
        <f t="shared" si="27"/>
        <v>35271.879999999997</v>
      </c>
    </row>
    <row r="960" spans="1:7" x14ac:dyDescent="0.25">
      <c r="A960" s="6">
        <v>44330</v>
      </c>
      <c r="C960" s="2">
        <v>0</v>
      </c>
      <c r="D960" s="2">
        <v>0</v>
      </c>
      <c r="E960" s="7">
        <f t="shared" si="27"/>
        <v>35271.879999999997</v>
      </c>
    </row>
    <row r="961" spans="1:7" x14ac:dyDescent="0.25">
      <c r="A961" s="8">
        <v>44331</v>
      </c>
      <c r="C961" s="2">
        <v>0</v>
      </c>
      <c r="D961" s="2">
        <v>0</v>
      </c>
      <c r="E961" s="7">
        <f t="shared" si="27"/>
        <v>35271.879999999997</v>
      </c>
    </row>
    <row r="962" spans="1:7" x14ac:dyDescent="0.25">
      <c r="A962" s="8">
        <v>44332</v>
      </c>
      <c r="C962" s="2">
        <v>0</v>
      </c>
      <c r="D962" s="2">
        <v>0</v>
      </c>
      <c r="E962" s="7">
        <f t="shared" si="27"/>
        <v>35271.879999999997</v>
      </c>
    </row>
    <row r="963" spans="1:7" x14ac:dyDescent="0.25">
      <c r="A963" s="6">
        <v>44333</v>
      </c>
      <c r="C963" s="2">
        <v>0</v>
      </c>
      <c r="D963" s="2">
        <v>0</v>
      </c>
      <c r="E963" s="7">
        <f t="shared" si="27"/>
        <v>35271.879999999997</v>
      </c>
    </row>
    <row r="964" spans="1:7" x14ac:dyDescent="0.25">
      <c r="A964" s="6">
        <v>44334</v>
      </c>
      <c r="C964" s="2">
        <v>0</v>
      </c>
      <c r="D964" s="2">
        <v>0</v>
      </c>
      <c r="E964" s="7">
        <f t="shared" si="27"/>
        <v>35271.879999999997</v>
      </c>
    </row>
    <row r="965" spans="1:7" x14ac:dyDescent="0.25">
      <c r="A965" s="6">
        <v>44335</v>
      </c>
      <c r="C965" s="2">
        <v>0</v>
      </c>
      <c r="D965" s="2">
        <v>0</v>
      </c>
      <c r="E965" s="7">
        <f t="shared" si="27"/>
        <v>35271.879999999997</v>
      </c>
    </row>
    <row r="966" spans="1:7" x14ac:dyDescent="0.25">
      <c r="A966" s="6">
        <v>44336</v>
      </c>
      <c r="C966" s="2">
        <v>0</v>
      </c>
      <c r="D966" s="2">
        <v>0</v>
      </c>
      <c r="E966" s="7">
        <f t="shared" si="27"/>
        <v>35271.879999999997</v>
      </c>
    </row>
    <row r="967" spans="1:7" x14ac:dyDescent="0.25">
      <c r="A967" s="6">
        <v>44337</v>
      </c>
      <c r="C967" s="2">
        <v>0</v>
      </c>
      <c r="D967" s="2">
        <v>0</v>
      </c>
      <c r="E967" s="7">
        <f t="shared" si="27"/>
        <v>35271.879999999997</v>
      </c>
    </row>
    <row r="968" spans="1:7" x14ac:dyDescent="0.25">
      <c r="A968" s="8">
        <v>44338</v>
      </c>
      <c r="B968" t="s">
        <v>64</v>
      </c>
      <c r="C968" s="2">
        <v>3000</v>
      </c>
      <c r="D968" s="2">
        <v>0</v>
      </c>
      <c r="E968" s="7">
        <f t="shared" si="27"/>
        <v>38271.879999999997</v>
      </c>
    </row>
    <row r="969" spans="1:7" x14ac:dyDescent="0.25">
      <c r="A969" s="8">
        <v>44339</v>
      </c>
      <c r="B969" t="s">
        <v>62</v>
      </c>
      <c r="C969" s="2">
        <v>0</v>
      </c>
      <c r="D969" s="2">
        <v>2375</v>
      </c>
      <c r="E969" s="7">
        <f t="shared" si="27"/>
        <v>35896.879999999997</v>
      </c>
    </row>
    <row r="970" spans="1:7" x14ac:dyDescent="0.25">
      <c r="A970" s="6">
        <v>44340</v>
      </c>
      <c r="B970" t="s">
        <v>63</v>
      </c>
      <c r="C970" s="2">
        <v>0</v>
      </c>
      <c r="D970" s="2">
        <v>338</v>
      </c>
      <c r="E970" s="7">
        <f t="shared" si="27"/>
        <v>35558.879999999997</v>
      </c>
    </row>
    <row r="971" spans="1:7" x14ac:dyDescent="0.25">
      <c r="A971" s="6">
        <v>44341</v>
      </c>
      <c r="B971" t="s">
        <v>65</v>
      </c>
      <c r="C971" s="2">
        <v>0</v>
      </c>
      <c r="D971" s="2">
        <v>267</v>
      </c>
      <c r="E971" s="7">
        <f t="shared" si="27"/>
        <v>35291.879999999997</v>
      </c>
    </row>
    <row r="972" spans="1:7" x14ac:dyDescent="0.25">
      <c r="A972" s="6">
        <v>44342</v>
      </c>
      <c r="B972" t="s">
        <v>67</v>
      </c>
      <c r="C972" s="2">
        <v>0</v>
      </c>
      <c r="D972" s="2">
        <v>564</v>
      </c>
      <c r="E972" s="7">
        <f t="shared" si="27"/>
        <v>34727.879999999997</v>
      </c>
    </row>
    <row r="973" spans="1:7" x14ac:dyDescent="0.25">
      <c r="A973" s="6">
        <v>44343</v>
      </c>
      <c r="B973" t="s">
        <v>68</v>
      </c>
      <c r="C973" s="2">
        <v>0</v>
      </c>
      <c r="D973" s="2">
        <v>1500</v>
      </c>
      <c r="E973" s="7">
        <f t="shared" si="27"/>
        <v>33227.879999999997</v>
      </c>
    </row>
    <row r="974" spans="1:7" x14ac:dyDescent="0.25">
      <c r="A974" s="6">
        <v>44344</v>
      </c>
      <c r="B974" t="s">
        <v>69</v>
      </c>
      <c r="C974" s="2">
        <v>0</v>
      </c>
      <c r="D974" s="2">
        <v>98</v>
      </c>
      <c r="E974" s="7">
        <f t="shared" si="27"/>
        <v>33129.879999999997</v>
      </c>
    </row>
    <row r="975" spans="1:7" x14ac:dyDescent="0.25">
      <c r="A975" s="8">
        <v>44345</v>
      </c>
      <c r="B975" t="s">
        <v>70</v>
      </c>
      <c r="C975" s="2">
        <v>0</v>
      </c>
      <c r="D975" s="2">
        <v>165</v>
      </c>
      <c r="E975" s="7">
        <f t="shared" si="27"/>
        <v>32964.879999999997</v>
      </c>
      <c r="G975" s="2"/>
    </row>
    <row r="976" spans="1:7" x14ac:dyDescent="0.25">
      <c r="A976" s="8">
        <v>44346</v>
      </c>
      <c r="B976" t="s">
        <v>66</v>
      </c>
      <c r="C976" s="2">
        <v>0</v>
      </c>
      <c r="D976" s="2">
        <v>267</v>
      </c>
      <c r="E976" s="7">
        <f t="shared" si="27"/>
        <v>32697.879999999997</v>
      </c>
    </row>
    <row r="977" spans="1:9" ht="15.75" thickBot="1" x14ac:dyDescent="0.3">
      <c r="A977" s="9">
        <v>44347</v>
      </c>
      <c r="B977" s="10" t="s">
        <v>63</v>
      </c>
      <c r="C977" s="11">
        <v>0</v>
      </c>
      <c r="D977" s="11">
        <v>338</v>
      </c>
      <c r="E977" s="12">
        <f t="shared" si="27"/>
        <v>32359.879999999997</v>
      </c>
    </row>
    <row r="978" spans="1:9" x14ac:dyDescent="0.25">
      <c r="A978" s="6">
        <v>44348</v>
      </c>
      <c r="B978" t="s">
        <v>71</v>
      </c>
      <c r="C978" s="2">
        <v>0</v>
      </c>
      <c r="D978" s="2">
        <f>325+1172</f>
        <v>1497</v>
      </c>
      <c r="E978" s="7">
        <f t="shared" si="27"/>
        <v>30862.879999999997</v>
      </c>
      <c r="F978" s="14" t="s">
        <v>6</v>
      </c>
      <c r="G978" s="15">
        <f>G947-150+C982</f>
        <v>840</v>
      </c>
    </row>
    <row r="979" spans="1:9" x14ac:dyDescent="0.25">
      <c r="A979" s="6">
        <v>44349</v>
      </c>
      <c r="B979" t="s">
        <v>72</v>
      </c>
      <c r="C979" s="2">
        <v>0</v>
      </c>
      <c r="D979" s="2">
        <v>316</v>
      </c>
      <c r="E979" s="7">
        <f t="shared" si="27"/>
        <v>30546.879999999997</v>
      </c>
      <c r="F979" s="14" t="s">
        <v>7</v>
      </c>
      <c r="G979" s="15">
        <f>G948-150+C984</f>
        <v>-226</v>
      </c>
    </row>
    <row r="980" spans="1:9" x14ac:dyDescent="0.25">
      <c r="A980" s="6">
        <v>44350</v>
      </c>
      <c r="B980" t="s">
        <v>73</v>
      </c>
      <c r="C980" s="2">
        <v>0</v>
      </c>
      <c r="D980" s="2">
        <v>150</v>
      </c>
      <c r="E980" s="7">
        <f t="shared" si="27"/>
        <v>30396.879999999997</v>
      </c>
      <c r="F980" s="14" t="s">
        <v>8</v>
      </c>
      <c r="G980" s="15">
        <f>G949-150+C981</f>
        <v>735</v>
      </c>
      <c r="I980" s="2"/>
    </row>
    <row r="981" spans="1:9" x14ac:dyDescent="0.25">
      <c r="A981" s="6">
        <v>44351</v>
      </c>
      <c r="B981" t="s">
        <v>8</v>
      </c>
      <c r="C981" s="2">
        <v>230</v>
      </c>
      <c r="D981" s="2">
        <v>0</v>
      </c>
      <c r="E981" s="7">
        <f t="shared" si="27"/>
        <v>30626.879999999997</v>
      </c>
      <c r="F981" s="14" t="s">
        <v>9</v>
      </c>
      <c r="G981" s="15">
        <f>G950-150+C983</f>
        <v>1075</v>
      </c>
    </row>
    <row r="982" spans="1:9" x14ac:dyDescent="0.25">
      <c r="A982" s="8">
        <v>44352</v>
      </c>
      <c r="B982" t="s">
        <v>6</v>
      </c>
      <c r="C982" s="2">
        <v>230</v>
      </c>
      <c r="D982" s="2">
        <v>0</v>
      </c>
      <c r="E982" s="7">
        <f t="shared" si="27"/>
        <v>30856.879999999997</v>
      </c>
      <c r="F982" s="14" t="s">
        <v>10</v>
      </c>
      <c r="G982" s="15">
        <f>G951-150</f>
        <v>-706</v>
      </c>
    </row>
    <row r="983" spans="1:9" x14ac:dyDescent="0.25">
      <c r="A983" s="8">
        <v>44353</v>
      </c>
      <c r="B983" t="s">
        <v>9</v>
      </c>
      <c r="C983" s="2">
        <v>200</v>
      </c>
      <c r="D983" s="2">
        <v>0</v>
      </c>
      <c r="E983" s="7">
        <f t="shared" si="27"/>
        <v>31056.879999999997</v>
      </c>
      <c r="F983" s="14" t="s">
        <v>11</v>
      </c>
      <c r="G983" s="15">
        <f>G952-150</f>
        <v>-1200</v>
      </c>
    </row>
    <row r="984" spans="1:9" x14ac:dyDescent="0.25">
      <c r="A984" s="6">
        <v>44354</v>
      </c>
      <c r="B984" t="s">
        <v>7</v>
      </c>
      <c r="C984" s="2">
        <v>150</v>
      </c>
      <c r="D984" s="2">
        <v>0</v>
      </c>
      <c r="E984" s="7">
        <f t="shared" si="27"/>
        <v>31206.879999999997</v>
      </c>
      <c r="F984" s="14" t="s">
        <v>12</v>
      </c>
      <c r="G984" s="16">
        <f>E1007-G978-G979-G980-G981-G982-G983</f>
        <v>32425.879999999997</v>
      </c>
    </row>
    <row r="985" spans="1:9" x14ac:dyDescent="0.25">
      <c r="A985" s="6">
        <v>44355</v>
      </c>
      <c r="C985" s="2">
        <v>0</v>
      </c>
      <c r="D985" s="2">
        <v>0</v>
      </c>
      <c r="E985" s="7">
        <f t="shared" si="27"/>
        <v>31206.879999999997</v>
      </c>
    </row>
    <row r="986" spans="1:9" x14ac:dyDescent="0.25">
      <c r="A986" s="6">
        <v>44356</v>
      </c>
      <c r="C986" s="2">
        <v>0</v>
      </c>
      <c r="D986" s="2">
        <v>0</v>
      </c>
      <c r="E986" s="7">
        <f t="shared" si="27"/>
        <v>31206.879999999997</v>
      </c>
    </row>
    <row r="987" spans="1:9" x14ac:dyDescent="0.25">
      <c r="A987" s="6">
        <v>44357</v>
      </c>
      <c r="C987" s="2">
        <v>0</v>
      </c>
      <c r="D987" s="2">
        <v>0</v>
      </c>
      <c r="E987" s="7">
        <f t="shared" si="27"/>
        <v>31206.879999999997</v>
      </c>
    </row>
    <row r="988" spans="1:9" x14ac:dyDescent="0.25">
      <c r="A988" s="6">
        <v>44358</v>
      </c>
      <c r="B988" t="s">
        <v>60</v>
      </c>
      <c r="C988" s="2">
        <v>1737</v>
      </c>
      <c r="D988" s="2">
        <v>0</v>
      </c>
      <c r="E988" s="7">
        <f t="shared" si="27"/>
        <v>32943.879999999997</v>
      </c>
    </row>
    <row r="989" spans="1:9" x14ac:dyDescent="0.25">
      <c r="A989" s="8">
        <v>44359</v>
      </c>
      <c r="C989" s="2">
        <v>0</v>
      </c>
      <c r="D989" s="2">
        <v>0</v>
      </c>
      <c r="E989" s="7">
        <f t="shared" si="27"/>
        <v>32943.879999999997</v>
      </c>
    </row>
    <row r="990" spans="1:9" x14ac:dyDescent="0.25">
      <c r="A990" s="8">
        <v>44360</v>
      </c>
      <c r="C990" s="2">
        <v>0</v>
      </c>
      <c r="D990" s="2">
        <v>0</v>
      </c>
      <c r="E990" s="7">
        <f t="shared" si="27"/>
        <v>32943.879999999997</v>
      </c>
    </row>
    <row r="991" spans="1:9" x14ac:dyDescent="0.25">
      <c r="A991" s="6">
        <v>44361</v>
      </c>
      <c r="C991" s="2">
        <v>0</v>
      </c>
      <c r="D991" s="2">
        <v>0</v>
      </c>
      <c r="E991" s="7">
        <f t="shared" si="27"/>
        <v>32943.879999999997</v>
      </c>
    </row>
    <row r="992" spans="1:9" x14ac:dyDescent="0.25">
      <c r="A992" s="6">
        <v>44362</v>
      </c>
      <c r="C992" s="2">
        <v>0</v>
      </c>
      <c r="D992" s="2">
        <v>0</v>
      </c>
      <c r="E992" s="7">
        <f t="shared" si="27"/>
        <v>32943.879999999997</v>
      </c>
    </row>
    <row r="993" spans="1:7" x14ac:dyDescent="0.25">
      <c r="A993" s="6">
        <v>44363</v>
      </c>
      <c r="C993" s="2">
        <v>0</v>
      </c>
      <c r="D993" s="2">
        <v>0</v>
      </c>
      <c r="E993" s="7">
        <f t="shared" si="27"/>
        <v>32943.879999999997</v>
      </c>
    </row>
    <row r="994" spans="1:7" x14ac:dyDescent="0.25">
      <c r="A994" s="6">
        <v>44364</v>
      </c>
      <c r="C994" s="2">
        <v>0</v>
      </c>
      <c r="D994" s="2">
        <v>0</v>
      </c>
      <c r="E994" s="7">
        <f t="shared" si="27"/>
        <v>32943.879999999997</v>
      </c>
    </row>
    <row r="995" spans="1:7" x14ac:dyDescent="0.25">
      <c r="A995" s="6">
        <v>44365</v>
      </c>
      <c r="C995" s="2">
        <v>0</v>
      </c>
      <c r="D995" s="2">
        <v>0</v>
      </c>
      <c r="E995" s="7">
        <f t="shared" si="27"/>
        <v>32943.879999999997</v>
      </c>
    </row>
    <row r="996" spans="1:7" x14ac:dyDescent="0.25">
      <c r="A996" s="8">
        <v>44366</v>
      </c>
      <c r="C996" s="2">
        <v>0</v>
      </c>
      <c r="D996" s="2">
        <v>0</v>
      </c>
      <c r="E996" s="7">
        <f t="shared" si="27"/>
        <v>32943.879999999997</v>
      </c>
    </row>
    <row r="997" spans="1:7" x14ac:dyDescent="0.25">
      <c r="A997" s="8">
        <v>44367</v>
      </c>
      <c r="C997" s="2">
        <v>0</v>
      </c>
      <c r="D997" s="2">
        <v>0</v>
      </c>
      <c r="E997" s="7">
        <f t="shared" si="27"/>
        <v>32943.879999999997</v>
      </c>
    </row>
    <row r="998" spans="1:7" x14ac:dyDescent="0.25">
      <c r="A998" s="6">
        <v>44368</v>
      </c>
      <c r="C998" s="2">
        <v>0</v>
      </c>
      <c r="D998" s="2">
        <v>0</v>
      </c>
      <c r="E998" s="7">
        <f t="shared" si="27"/>
        <v>32943.879999999997</v>
      </c>
    </row>
    <row r="999" spans="1:7" x14ac:dyDescent="0.25">
      <c r="A999" s="6">
        <v>44369</v>
      </c>
      <c r="C999" s="2">
        <v>0</v>
      </c>
      <c r="D999" s="2">
        <v>0</v>
      </c>
      <c r="E999" s="7">
        <f t="shared" si="27"/>
        <v>32943.879999999997</v>
      </c>
    </row>
    <row r="1000" spans="1:7" x14ac:dyDescent="0.25">
      <c r="A1000" s="6">
        <v>44370</v>
      </c>
      <c r="C1000" s="2">
        <v>0</v>
      </c>
      <c r="D1000" s="2">
        <v>0</v>
      </c>
      <c r="E1000" s="7">
        <f t="shared" si="27"/>
        <v>32943.879999999997</v>
      </c>
    </row>
    <row r="1001" spans="1:7" x14ac:dyDescent="0.25">
      <c r="A1001" s="6">
        <v>44371</v>
      </c>
      <c r="C1001" s="2">
        <v>0</v>
      </c>
      <c r="D1001" s="2">
        <v>0</v>
      </c>
      <c r="E1001" s="7">
        <f t="shared" si="27"/>
        <v>32943.879999999997</v>
      </c>
    </row>
    <row r="1002" spans="1:7" x14ac:dyDescent="0.25">
      <c r="A1002" s="6">
        <v>44372</v>
      </c>
      <c r="C1002" s="2">
        <v>0</v>
      </c>
      <c r="D1002" s="2">
        <v>0</v>
      </c>
      <c r="E1002" s="7">
        <f t="shared" si="27"/>
        <v>32943.879999999997</v>
      </c>
    </row>
    <row r="1003" spans="1:7" x14ac:dyDescent="0.25">
      <c r="A1003" s="8">
        <v>44373</v>
      </c>
      <c r="C1003" s="2">
        <v>0</v>
      </c>
      <c r="D1003" s="2">
        <v>0</v>
      </c>
      <c r="E1003" s="7">
        <f t="shared" si="27"/>
        <v>32943.879999999997</v>
      </c>
    </row>
    <row r="1004" spans="1:7" x14ac:dyDescent="0.25">
      <c r="A1004" s="8">
        <v>44374</v>
      </c>
      <c r="C1004" s="2">
        <v>0</v>
      </c>
      <c r="D1004" s="2">
        <v>0</v>
      </c>
      <c r="E1004" s="7">
        <f t="shared" si="27"/>
        <v>32943.879999999997</v>
      </c>
    </row>
    <row r="1005" spans="1:7" x14ac:dyDescent="0.25">
      <c r="A1005" s="6">
        <v>44375</v>
      </c>
      <c r="C1005" s="2">
        <v>0</v>
      </c>
      <c r="D1005" s="2">
        <v>0</v>
      </c>
      <c r="E1005" s="7">
        <f t="shared" si="27"/>
        <v>32943.879999999997</v>
      </c>
    </row>
    <row r="1006" spans="1:7" x14ac:dyDescent="0.25">
      <c r="A1006" s="6">
        <v>44376</v>
      </c>
      <c r="C1006" s="2">
        <v>0</v>
      </c>
      <c r="D1006" s="2">
        <v>0</v>
      </c>
      <c r="E1006" s="7">
        <f t="shared" si="27"/>
        <v>32943.879999999997</v>
      </c>
    </row>
    <row r="1007" spans="1:7" ht="15.75" thickBot="1" x14ac:dyDescent="0.3">
      <c r="A1007" s="9">
        <v>44377</v>
      </c>
      <c r="B1007" s="10"/>
      <c r="C1007" s="11">
        <v>0</v>
      </c>
      <c r="D1007" s="11">
        <v>0</v>
      </c>
      <c r="E1007" s="12">
        <f t="shared" si="27"/>
        <v>32943.879999999997</v>
      </c>
    </row>
    <row r="1008" spans="1:7" x14ac:dyDescent="0.25">
      <c r="A1008" s="6">
        <v>44378</v>
      </c>
      <c r="C1008" s="2">
        <v>0</v>
      </c>
      <c r="D1008" s="2">
        <v>0</v>
      </c>
      <c r="E1008" s="7">
        <f t="shared" si="27"/>
        <v>32943.879999999997</v>
      </c>
      <c r="F1008" s="14" t="s">
        <v>6</v>
      </c>
      <c r="G1008" s="15">
        <f>G978-150+C1010</f>
        <v>920</v>
      </c>
    </row>
    <row r="1009" spans="1:7" x14ac:dyDescent="0.25">
      <c r="A1009" s="6">
        <v>44379</v>
      </c>
      <c r="B1009" t="s">
        <v>8</v>
      </c>
      <c r="C1009" s="2">
        <v>230</v>
      </c>
      <c r="D1009" s="2">
        <v>0</v>
      </c>
      <c r="E1009" s="7">
        <f t="shared" si="27"/>
        <v>33173.879999999997</v>
      </c>
      <c r="F1009" s="14" t="s">
        <v>7</v>
      </c>
      <c r="G1009" s="15">
        <f>G979-150+C1012</f>
        <v>-226</v>
      </c>
    </row>
    <row r="1010" spans="1:7" x14ac:dyDescent="0.25">
      <c r="A1010" s="8">
        <v>44380</v>
      </c>
      <c r="B1010" t="s">
        <v>6</v>
      </c>
      <c r="C1010" s="2">
        <v>230</v>
      </c>
      <c r="D1010" s="2">
        <v>0</v>
      </c>
      <c r="E1010" s="7">
        <f t="shared" si="27"/>
        <v>33403.879999999997</v>
      </c>
      <c r="F1010" s="14" t="s">
        <v>8</v>
      </c>
      <c r="G1010" s="15">
        <f>G980-150+C1009</f>
        <v>815</v>
      </c>
    </row>
    <row r="1011" spans="1:7" x14ac:dyDescent="0.25">
      <c r="A1011" s="8">
        <v>44381</v>
      </c>
      <c r="B1011" t="s">
        <v>9</v>
      </c>
      <c r="C1011" s="2">
        <v>200</v>
      </c>
      <c r="D1011" s="2">
        <v>0</v>
      </c>
      <c r="E1011" s="7">
        <f t="shared" si="27"/>
        <v>33603.879999999997</v>
      </c>
      <c r="F1011" s="14" t="s">
        <v>9</v>
      </c>
      <c r="G1011" s="15">
        <f>G981-150+C1011</f>
        <v>1125</v>
      </c>
    </row>
    <row r="1012" spans="1:7" x14ac:dyDescent="0.25">
      <c r="A1012" s="6">
        <v>44382</v>
      </c>
      <c r="B1012" t="s">
        <v>7</v>
      </c>
      <c r="C1012" s="2">
        <v>150</v>
      </c>
      <c r="D1012" s="2">
        <v>0</v>
      </c>
      <c r="E1012" s="7">
        <f t="shared" si="27"/>
        <v>33753.879999999997</v>
      </c>
      <c r="F1012" s="14" t="s">
        <v>10</v>
      </c>
      <c r="G1012" s="15">
        <f>G982-150</f>
        <v>-856</v>
      </c>
    </row>
    <row r="1013" spans="1:7" x14ac:dyDescent="0.25">
      <c r="A1013" s="6">
        <v>44383</v>
      </c>
      <c r="C1013" s="2">
        <v>0</v>
      </c>
      <c r="D1013" s="2">
        <v>0</v>
      </c>
      <c r="E1013" s="7">
        <f t="shared" si="27"/>
        <v>33753.879999999997</v>
      </c>
      <c r="F1013" s="14" t="s">
        <v>11</v>
      </c>
      <c r="G1013" s="15">
        <f>G983-150</f>
        <v>-1350</v>
      </c>
    </row>
    <row r="1014" spans="1:7" x14ac:dyDescent="0.25">
      <c r="A1014" s="6">
        <v>44384</v>
      </c>
      <c r="C1014" s="2">
        <v>0</v>
      </c>
      <c r="D1014" s="2">
        <v>0</v>
      </c>
      <c r="E1014" s="7">
        <f t="shared" si="27"/>
        <v>33753.879999999997</v>
      </c>
      <c r="F1014" s="14" t="s">
        <v>12</v>
      </c>
      <c r="G1014" s="16">
        <f>E1037-G1008-G1009-G1010-G1011-G1012-G1013</f>
        <v>33325.879999999997</v>
      </c>
    </row>
    <row r="1015" spans="1:7" x14ac:dyDescent="0.25">
      <c r="A1015" s="6">
        <v>44385</v>
      </c>
      <c r="C1015" s="2">
        <v>0</v>
      </c>
      <c r="D1015" s="2">
        <v>0</v>
      </c>
      <c r="E1015" s="7">
        <f t="shared" ref="E1015:E1078" si="28">E1014+C1015-D1015</f>
        <v>33753.879999999997</v>
      </c>
    </row>
    <row r="1016" spans="1:7" x14ac:dyDescent="0.25">
      <c r="A1016" s="6">
        <v>44386</v>
      </c>
      <c r="C1016" s="2">
        <v>0</v>
      </c>
      <c r="D1016" s="2">
        <v>0</v>
      </c>
      <c r="E1016" s="7">
        <f t="shared" si="28"/>
        <v>33753.879999999997</v>
      </c>
    </row>
    <row r="1017" spans="1:7" x14ac:dyDescent="0.25">
      <c r="A1017" s="8">
        <v>44387</v>
      </c>
      <c r="C1017" s="2">
        <v>0</v>
      </c>
      <c r="D1017" s="2">
        <v>0</v>
      </c>
      <c r="E1017" s="7">
        <f t="shared" si="28"/>
        <v>33753.879999999997</v>
      </c>
    </row>
    <row r="1018" spans="1:7" x14ac:dyDescent="0.25">
      <c r="A1018" s="8">
        <v>44388</v>
      </c>
      <c r="C1018" s="2">
        <v>0</v>
      </c>
      <c r="D1018" s="2">
        <v>0</v>
      </c>
      <c r="E1018" s="7">
        <f t="shared" si="28"/>
        <v>33753.879999999997</v>
      </c>
    </row>
    <row r="1019" spans="1:7" x14ac:dyDescent="0.25">
      <c r="A1019" s="6">
        <v>44389</v>
      </c>
      <c r="C1019" s="2">
        <v>0</v>
      </c>
      <c r="D1019" s="2">
        <v>0</v>
      </c>
      <c r="E1019" s="7">
        <f t="shared" si="28"/>
        <v>33753.879999999997</v>
      </c>
    </row>
    <row r="1020" spans="1:7" x14ac:dyDescent="0.25">
      <c r="A1020" s="6">
        <v>44390</v>
      </c>
      <c r="C1020" s="2">
        <v>0</v>
      </c>
      <c r="D1020" s="2">
        <v>0</v>
      </c>
      <c r="E1020" s="7">
        <f t="shared" si="28"/>
        <v>33753.879999999997</v>
      </c>
    </row>
    <row r="1021" spans="1:7" x14ac:dyDescent="0.25">
      <c r="A1021" s="6">
        <v>44391</v>
      </c>
      <c r="C1021" s="2">
        <v>0</v>
      </c>
      <c r="D1021" s="2">
        <v>0</v>
      </c>
      <c r="E1021" s="7">
        <f t="shared" si="28"/>
        <v>33753.879999999997</v>
      </c>
    </row>
    <row r="1022" spans="1:7" x14ac:dyDescent="0.25">
      <c r="A1022" s="6">
        <v>44392</v>
      </c>
      <c r="C1022" s="2">
        <v>0</v>
      </c>
      <c r="D1022" s="2">
        <v>0</v>
      </c>
      <c r="E1022" s="7">
        <f t="shared" si="28"/>
        <v>33753.879999999997</v>
      </c>
    </row>
    <row r="1023" spans="1:7" x14ac:dyDescent="0.25">
      <c r="A1023" s="6">
        <v>44393</v>
      </c>
      <c r="C1023" s="2">
        <v>0</v>
      </c>
      <c r="D1023" s="2">
        <v>0</v>
      </c>
      <c r="E1023" s="7">
        <f t="shared" si="28"/>
        <v>33753.879999999997</v>
      </c>
    </row>
    <row r="1024" spans="1:7" x14ac:dyDescent="0.25">
      <c r="A1024" s="8">
        <v>44394</v>
      </c>
      <c r="C1024" s="2">
        <v>0</v>
      </c>
      <c r="D1024" s="2">
        <v>0</v>
      </c>
      <c r="E1024" s="7">
        <f t="shared" si="28"/>
        <v>33753.879999999997</v>
      </c>
    </row>
    <row r="1025" spans="1:7" x14ac:dyDescent="0.25">
      <c r="A1025" s="8">
        <v>44395</v>
      </c>
      <c r="C1025" s="2">
        <v>0</v>
      </c>
      <c r="D1025" s="2">
        <v>0</v>
      </c>
      <c r="E1025" s="7">
        <f t="shared" si="28"/>
        <v>33753.879999999997</v>
      </c>
    </row>
    <row r="1026" spans="1:7" x14ac:dyDescent="0.25">
      <c r="A1026" s="6">
        <v>44396</v>
      </c>
      <c r="C1026" s="2">
        <v>0</v>
      </c>
      <c r="D1026" s="2">
        <v>0</v>
      </c>
      <c r="E1026" s="7">
        <f t="shared" si="28"/>
        <v>33753.879999999997</v>
      </c>
    </row>
    <row r="1027" spans="1:7" x14ac:dyDescent="0.25">
      <c r="A1027" s="6">
        <v>44397</v>
      </c>
      <c r="C1027" s="2">
        <v>0</v>
      </c>
      <c r="D1027" s="2">
        <v>0</v>
      </c>
      <c r="E1027" s="7">
        <f t="shared" si="28"/>
        <v>33753.879999999997</v>
      </c>
    </row>
    <row r="1028" spans="1:7" x14ac:dyDescent="0.25">
      <c r="A1028" s="6">
        <v>44398</v>
      </c>
      <c r="C1028" s="2">
        <v>0</v>
      </c>
      <c r="D1028" s="2">
        <v>0</v>
      </c>
      <c r="E1028" s="7">
        <f t="shared" si="28"/>
        <v>33753.879999999997</v>
      </c>
    </row>
    <row r="1029" spans="1:7" x14ac:dyDescent="0.25">
      <c r="A1029" s="6">
        <v>44399</v>
      </c>
      <c r="C1029" s="2">
        <v>0</v>
      </c>
      <c r="D1029" s="2">
        <v>0</v>
      </c>
      <c r="E1029" s="7">
        <f t="shared" si="28"/>
        <v>33753.879999999997</v>
      </c>
    </row>
    <row r="1030" spans="1:7" x14ac:dyDescent="0.25">
      <c r="A1030" s="6">
        <v>44400</v>
      </c>
      <c r="C1030" s="2">
        <v>0</v>
      </c>
      <c r="D1030" s="2">
        <v>0</v>
      </c>
      <c r="E1030" s="7">
        <f t="shared" si="28"/>
        <v>33753.879999999997</v>
      </c>
    </row>
    <row r="1031" spans="1:7" x14ac:dyDescent="0.25">
      <c r="A1031" s="8">
        <v>44401</v>
      </c>
      <c r="C1031" s="2">
        <v>0</v>
      </c>
      <c r="D1031" s="2">
        <v>0</v>
      </c>
      <c r="E1031" s="7">
        <f t="shared" si="28"/>
        <v>33753.879999999997</v>
      </c>
    </row>
    <row r="1032" spans="1:7" x14ac:dyDescent="0.25">
      <c r="A1032" s="8">
        <v>44402</v>
      </c>
      <c r="C1032" s="2">
        <v>0</v>
      </c>
      <c r="D1032" s="2">
        <v>0</v>
      </c>
      <c r="E1032" s="7">
        <f t="shared" si="28"/>
        <v>33753.879999999997</v>
      </c>
    </row>
    <row r="1033" spans="1:7" x14ac:dyDescent="0.25">
      <c r="A1033" s="6">
        <v>44403</v>
      </c>
      <c r="C1033" s="2">
        <v>0</v>
      </c>
      <c r="D1033" s="2">
        <v>0</v>
      </c>
      <c r="E1033" s="7">
        <f t="shared" si="28"/>
        <v>33753.879999999997</v>
      </c>
    </row>
    <row r="1034" spans="1:7" x14ac:dyDescent="0.25">
      <c r="A1034" s="6">
        <v>44404</v>
      </c>
      <c r="C1034" s="2">
        <v>0</v>
      </c>
      <c r="D1034" s="2">
        <v>0</v>
      </c>
      <c r="E1034" s="7">
        <f t="shared" si="28"/>
        <v>33753.879999999997</v>
      </c>
    </row>
    <row r="1035" spans="1:7" x14ac:dyDescent="0.25">
      <c r="A1035" s="6">
        <v>44405</v>
      </c>
      <c r="C1035" s="2">
        <v>0</v>
      </c>
      <c r="D1035" s="2">
        <v>0</v>
      </c>
      <c r="E1035" s="7">
        <f t="shared" si="28"/>
        <v>33753.879999999997</v>
      </c>
    </row>
    <row r="1036" spans="1:7" x14ac:dyDescent="0.25">
      <c r="A1036" s="6">
        <v>44406</v>
      </c>
      <c r="C1036" s="2">
        <v>0</v>
      </c>
      <c r="D1036" s="2">
        <v>0</v>
      </c>
      <c r="E1036" s="7">
        <f t="shared" si="28"/>
        <v>33753.879999999997</v>
      </c>
    </row>
    <row r="1037" spans="1:7" x14ac:dyDescent="0.25">
      <c r="A1037" s="6">
        <v>44407</v>
      </c>
      <c r="C1037" s="2">
        <v>0</v>
      </c>
      <c r="D1037" s="2">
        <v>0</v>
      </c>
      <c r="E1037" s="7">
        <f t="shared" si="28"/>
        <v>33753.879999999997</v>
      </c>
    </row>
    <row r="1038" spans="1:7" ht="15.75" thickBot="1" x14ac:dyDescent="0.3">
      <c r="A1038" s="13">
        <v>44408</v>
      </c>
      <c r="B1038" s="10"/>
      <c r="C1038" s="11">
        <v>0</v>
      </c>
      <c r="D1038" s="11">
        <v>0</v>
      </c>
      <c r="E1038" s="12">
        <f t="shared" si="28"/>
        <v>33753.879999999997</v>
      </c>
    </row>
    <row r="1039" spans="1:7" x14ac:dyDescent="0.25">
      <c r="A1039" s="8">
        <v>44409</v>
      </c>
      <c r="C1039" s="2">
        <v>0</v>
      </c>
      <c r="D1039" s="2">
        <v>0</v>
      </c>
      <c r="E1039" s="7">
        <f t="shared" si="28"/>
        <v>33753.879999999997</v>
      </c>
      <c r="F1039" s="14" t="s">
        <v>6</v>
      </c>
      <c r="G1039" s="15">
        <f>G1008-150+C1041</f>
        <v>1000</v>
      </c>
    </row>
    <row r="1040" spans="1:7" x14ac:dyDescent="0.25">
      <c r="A1040" s="6">
        <v>44410</v>
      </c>
      <c r="B1040" t="s">
        <v>8</v>
      </c>
      <c r="C1040" s="2">
        <v>230</v>
      </c>
      <c r="D1040" s="2">
        <v>0</v>
      </c>
      <c r="E1040" s="7">
        <f t="shared" si="28"/>
        <v>33983.879999999997</v>
      </c>
      <c r="F1040" s="14" t="s">
        <v>7</v>
      </c>
      <c r="G1040" s="15">
        <f>G1009-150+C1043</f>
        <v>-226</v>
      </c>
    </row>
    <row r="1041" spans="1:7" x14ac:dyDescent="0.25">
      <c r="A1041" s="6">
        <v>44411</v>
      </c>
      <c r="B1041" t="s">
        <v>6</v>
      </c>
      <c r="C1041" s="2">
        <v>230</v>
      </c>
      <c r="D1041" s="2">
        <v>0</v>
      </c>
      <c r="E1041" s="7">
        <f t="shared" si="28"/>
        <v>34213.879999999997</v>
      </c>
      <c r="F1041" s="14" t="s">
        <v>8</v>
      </c>
      <c r="G1041" s="15">
        <f>G1010-150+C1040</f>
        <v>895</v>
      </c>
    </row>
    <row r="1042" spans="1:7" x14ac:dyDescent="0.25">
      <c r="A1042" s="6">
        <v>44412</v>
      </c>
      <c r="B1042" t="s">
        <v>9</v>
      </c>
      <c r="C1042" s="2">
        <v>200</v>
      </c>
      <c r="D1042" s="2">
        <v>0</v>
      </c>
      <c r="E1042" s="7">
        <f t="shared" si="28"/>
        <v>34413.879999999997</v>
      </c>
      <c r="F1042" s="14" t="s">
        <v>9</v>
      </c>
      <c r="G1042" s="15">
        <f>G1011-150+C1042</f>
        <v>1175</v>
      </c>
    </row>
    <row r="1043" spans="1:7" x14ac:dyDescent="0.25">
      <c r="A1043" s="6">
        <v>44413</v>
      </c>
      <c r="B1043" t="s">
        <v>7</v>
      </c>
      <c r="C1043" s="2">
        <v>150</v>
      </c>
      <c r="D1043" s="2">
        <v>0</v>
      </c>
      <c r="E1043" s="7">
        <f t="shared" si="28"/>
        <v>34563.879999999997</v>
      </c>
      <c r="F1043" s="14" t="s">
        <v>10</v>
      </c>
      <c r="G1043" s="15">
        <f>G1012-150</f>
        <v>-1006</v>
      </c>
    </row>
    <row r="1044" spans="1:7" x14ac:dyDescent="0.25">
      <c r="A1044" s="6">
        <v>44414</v>
      </c>
      <c r="C1044" s="2">
        <v>0</v>
      </c>
      <c r="D1044" s="2">
        <v>0</v>
      </c>
      <c r="E1044" s="7">
        <f t="shared" si="28"/>
        <v>34563.879999999997</v>
      </c>
      <c r="F1044" s="14" t="s">
        <v>11</v>
      </c>
      <c r="G1044" s="15">
        <f>G1013-150</f>
        <v>-1500</v>
      </c>
    </row>
    <row r="1045" spans="1:7" x14ac:dyDescent="0.25">
      <c r="A1045" s="8">
        <v>44415</v>
      </c>
      <c r="C1045" s="2">
        <v>0</v>
      </c>
      <c r="D1045" s="2">
        <v>0</v>
      </c>
      <c r="E1045" s="7">
        <f t="shared" si="28"/>
        <v>34563.879999999997</v>
      </c>
      <c r="F1045" s="14" t="s">
        <v>12</v>
      </c>
      <c r="G1045" s="16">
        <f>E1068-G1039-G1040-G1041-G1042-G1043-G1044</f>
        <v>37095.879999999997</v>
      </c>
    </row>
    <row r="1046" spans="1:7" x14ac:dyDescent="0.25">
      <c r="A1046" s="8">
        <v>44416</v>
      </c>
      <c r="C1046" s="2">
        <v>0</v>
      </c>
      <c r="D1046" s="2">
        <v>0</v>
      </c>
      <c r="E1046" s="7">
        <f t="shared" si="28"/>
        <v>34563.879999999997</v>
      </c>
    </row>
    <row r="1047" spans="1:7" x14ac:dyDescent="0.25">
      <c r="A1047" s="6">
        <v>44417</v>
      </c>
      <c r="C1047" s="2">
        <v>0</v>
      </c>
      <c r="D1047" s="2">
        <v>0</v>
      </c>
      <c r="E1047" s="7">
        <f t="shared" si="28"/>
        <v>34563.879999999997</v>
      </c>
    </row>
    <row r="1048" spans="1:7" x14ac:dyDescent="0.25">
      <c r="A1048" s="6">
        <v>44418</v>
      </c>
      <c r="C1048" s="2">
        <v>0</v>
      </c>
      <c r="D1048" s="2">
        <v>0</v>
      </c>
      <c r="E1048" s="7">
        <f t="shared" si="28"/>
        <v>34563.879999999997</v>
      </c>
    </row>
    <row r="1049" spans="1:7" x14ac:dyDescent="0.25">
      <c r="A1049" s="6">
        <v>44419</v>
      </c>
      <c r="C1049" s="2">
        <v>0</v>
      </c>
      <c r="D1049" s="2">
        <v>0</v>
      </c>
      <c r="E1049" s="7">
        <f t="shared" si="28"/>
        <v>34563.879999999997</v>
      </c>
    </row>
    <row r="1050" spans="1:7" x14ac:dyDescent="0.25">
      <c r="A1050" s="6">
        <v>44420</v>
      </c>
      <c r="C1050" s="2">
        <v>0</v>
      </c>
      <c r="D1050" s="2">
        <v>0</v>
      </c>
      <c r="E1050" s="7">
        <f t="shared" si="28"/>
        <v>34563.879999999997</v>
      </c>
    </row>
    <row r="1051" spans="1:7" x14ac:dyDescent="0.25">
      <c r="A1051" s="6">
        <v>44421</v>
      </c>
      <c r="C1051" s="2">
        <v>0</v>
      </c>
      <c r="D1051" s="2">
        <v>0</v>
      </c>
      <c r="E1051" s="7">
        <f t="shared" si="28"/>
        <v>34563.879999999997</v>
      </c>
    </row>
    <row r="1052" spans="1:7" x14ac:dyDescent="0.25">
      <c r="A1052" s="8">
        <v>44422</v>
      </c>
      <c r="C1052" s="2">
        <v>0</v>
      </c>
      <c r="D1052" s="2">
        <v>0</v>
      </c>
      <c r="E1052" s="7">
        <f t="shared" si="28"/>
        <v>34563.879999999997</v>
      </c>
    </row>
    <row r="1053" spans="1:7" x14ac:dyDescent="0.25">
      <c r="A1053" s="8">
        <v>44423</v>
      </c>
      <c r="C1053" s="2">
        <v>0</v>
      </c>
      <c r="D1053" s="2">
        <v>0</v>
      </c>
      <c r="E1053" s="7">
        <f t="shared" si="28"/>
        <v>34563.879999999997</v>
      </c>
    </row>
    <row r="1054" spans="1:7" x14ac:dyDescent="0.25">
      <c r="A1054" s="6">
        <v>44424</v>
      </c>
      <c r="C1054" s="2">
        <v>0</v>
      </c>
      <c r="D1054" s="2">
        <v>0</v>
      </c>
      <c r="E1054" s="7">
        <f t="shared" si="28"/>
        <v>34563.879999999997</v>
      </c>
    </row>
    <row r="1055" spans="1:7" x14ac:dyDescent="0.25">
      <c r="A1055" s="6">
        <v>44425</v>
      </c>
      <c r="C1055" s="2">
        <v>0</v>
      </c>
      <c r="D1055" s="2">
        <v>0</v>
      </c>
      <c r="E1055" s="7">
        <f t="shared" si="28"/>
        <v>34563.879999999997</v>
      </c>
    </row>
    <row r="1056" spans="1:7" x14ac:dyDescent="0.25">
      <c r="A1056" s="6">
        <v>44426</v>
      </c>
      <c r="C1056" s="2">
        <v>0</v>
      </c>
      <c r="D1056" s="2">
        <v>0</v>
      </c>
      <c r="E1056" s="7">
        <f t="shared" si="28"/>
        <v>34563.879999999997</v>
      </c>
    </row>
    <row r="1057" spans="1:7" x14ac:dyDescent="0.25">
      <c r="A1057" s="6">
        <v>44427</v>
      </c>
      <c r="C1057" s="2">
        <v>0</v>
      </c>
      <c r="D1057" s="2">
        <v>0</v>
      </c>
      <c r="E1057" s="7">
        <f t="shared" si="28"/>
        <v>34563.879999999997</v>
      </c>
    </row>
    <row r="1058" spans="1:7" x14ac:dyDescent="0.25">
      <c r="A1058" s="6">
        <v>44428</v>
      </c>
      <c r="C1058" s="2">
        <v>0</v>
      </c>
      <c r="D1058" s="2">
        <v>0</v>
      </c>
      <c r="E1058" s="7">
        <f t="shared" si="28"/>
        <v>34563.879999999997</v>
      </c>
    </row>
    <row r="1059" spans="1:7" x14ac:dyDescent="0.25">
      <c r="A1059" s="8">
        <v>44429</v>
      </c>
      <c r="C1059" s="2">
        <v>0</v>
      </c>
      <c r="D1059" s="2">
        <v>0</v>
      </c>
      <c r="E1059" s="7">
        <f t="shared" si="28"/>
        <v>34563.879999999997</v>
      </c>
    </row>
    <row r="1060" spans="1:7" x14ac:dyDescent="0.25">
      <c r="A1060" s="8">
        <v>44430</v>
      </c>
      <c r="C1060" s="2">
        <v>0</v>
      </c>
      <c r="D1060" s="2">
        <v>0</v>
      </c>
      <c r="E1060" s="7">
        <f t="shared" si="28"/>
        <v>34563.879999999997</v>
      </c>
    </row>
    <row r="1061" spans="1:7" x14ac:dyDescent="0.25">
      <c r="A1061" s="6">
        <v>44431</v>
      </c>
      <c r="C1061" s="2">
        <v>0</v>
      </c>
      <c r="D1061" s="2">
        <v>0</v>
      </c>
      <c r="E1061" s="7">
        <f t="shared" si="28"/>
        <v>34563.879999999997</v>
      </c>
    </row>
    <row r="1062" spans="1:7" x14ac:dyDescent="0.25">
      <c r="A1062" s="6">
        <v>44432</v>
      </c>
      <c r="C1062" s="2">
        <v>0</v>
      </c>
      <c r="D1062" s="2">
        <v>0</v>
      </c>
      <c r="E1062" s="7">
        <f t="shared" si="28"/>
        <v>34563.879999999997</v>
      </c>
    </row>
    <row r="1063" spans="1:7" x14ac:dyDescent="0.25">
      <c r="A1063" s="6">
        <v>44433</v>
      </c>
      <c r="C1063" s="2">
        <v>0</v>
      </c>
      <c r="D1063" s="2">
        <v>0</v>
      </c>
      <c r="E1063" s="7">
        <f t="shared" si="28"/>
        <v>34563.879999999997</v>
      </c>
    </row>
    <row r="1064" spans="1:7" x14ac:dyDescent="0.25">
      <c r="A1064" s="6">
        <v>44434</v>
      </c>
      <c r="C1064" s="2">
        <v>0</v>
      </c>
      <c r="D1064" s="2">
        <v>0</v>
      </c>
      <c r="E1064" s="7">
        <f t="shared" si="28"/>
        <v>34563.879999999997</v>
      </c>
    </row>
    <row r="1065" spans="1:7" x14ac:dyDescent="0.25">
      <c r="A1065" s="6">
        <v>44435</v>
      </c>
      <c r="B1065" t="s">
        <v>75</v>
      </c>
      <c r="C1065" s="2">
        <v>1650</v>
      </c>
      <c r="D1065" s="2">
        <v>0</v>
      </c>
      <c r="E1065" s="7">
        <f t="shared" si="28"/>
        <v>36213.879999999997</v>
      </c>
    </row>
    <row r="1066" spans="1:7" x14ac:dyDescent="0.25">
      <c r="A1066" s="8">
        <v>44436</v>
      </c>
      <c r="C1066" s="2">
        <v>0</v>
      </c>
      <c r="D1066" s="2">
        <v>0</v>
      </c>
      <c r="E1066" s="7">
        <f t="shared" si="28"/>
        <v>36213.879999999997</v>
      </c>
    </row>
    <row r="1067" spans="1:7" x14ac:dyDescent="0.25">
      <c r="A1067" s="8">
        <v>44437</v>
      </c>
      <c r="C1067" s="2">
        <v>0</v>
      </c>
      <c r="D1067" s="2">
        <v>0</v>
      </c>
      <c r="E1067" s="7">
        <f t="shared" si="28"/>
        <v>36213.879999999997</v>
      </c>
    </row>
    <row r="1068" spans="1:7" x14ac:dyDescent="0.25">
      <c r="A1068" s="6">
        <v>44438</v>
      </c>
      <c r="B1068" t="s">
        <v>76</v>
      </c>
      <c r="C1068" s="2">
        <f>200*6.1</f>
        <v>1220</v>
      </c>
      <c r="D1068" s="2">
        <v>0</v>
      </c>
      <c r="E1068" s="7">
        <f t="shared" si="28"/>
        <v>37433.879999999997</v>
      </c>
    </row>
    <row r="1069" spans="1:7" ht="15.75" thickBot="1" x14ac:dyDescent="0.3">
      <c r="A1069" s="9">
        <v>44439</v>
      </c>
      <c r="B1069" s="10"/>
      <c r="C1069" s="11">
        <v>0</v>
      </c>
      <c r="D1069" s="11">
        <v>0</v>
      </c>
      <c r="E1069" s="12">
        <f t="shared" si="28"/>
        <v>37433.879999999997</v>
      </c>
    </row>
    <row r="1070" spans="1:7" x14ac:dyDescent="0.25">
      <c r="A1070" s="6">
        <v>44440</v>
      </c>
      <c r="C1070" s="2">
        <v>0</v>
      </c>
      <c r="D1070" s="2">
        <v>0</v>
      </c>
      <c r="E1070" s="7">
        <f t="shared" si="28"/>
        <v>37433.879999999997</v>
      </c>
      <c r="F1070" s="14" t="s">
        <v>6</v>
      </c>
      <c r="G1070" s="15">
        <f>G1039-150+C1072</f>
        <v>1080</v>
      </c>
    </row>
    <row r="1071" spans="1:7" x14ac:dyDescent="0.25">
      <c r="A1071" s="6">
        <v>44441</v>
      </c>
      <c r="B1071" t="s">
        <v>8</v>
      </c>
      <c r="C1071" s="2">
        <v>230</v>
      </c>
      <c r="D1071" s="2">
        <v>0</v>
      </c>
      <c r="E1071" s="7">
        <f t="shared" si="28"/>
        <v>37663.879999999997</v>
      </c>
      <c r="F1071" s="14" t="s">
        <v>7</v>
      </c>
      <c r="G1071" s="15">
        <f>G1040-150+C1074</f>
        <v>-226</v>
      </c>
    </row>
    <row r="1072" spans="1:7" x14ac:dyDescent="0.25">
      <c r="A1072" s="6">
        <v>44442</v>
      </c>
      <c r="B1072" t="s">
        <v>6</v>
      </c>
      <c r="C1072" s="2">
        <v>230</v>
      </c>
      <c r="D1072" s="2">
        <v>0</v>
      </c>
      <c r="E1072" s="7">
        <f t="shared" si="28"/>
        <v>37893.879999999997</v>
      </c>
      <c r="F1072" s="14" t="s">
        <v>8</v>
      </c>
      <c r="G1072" s="15">
        <f>G1041-150+C1071-D1077</f>
        <v>-25</v>
      </c>
    </row>
    <row r="1073" spans="1:7" x14ac:dyDescent="0.25">
      <c r="A1073" s="8">
        <v>44443</v>
      </c>
      <c r="B1073" t="s">
        <v>9</v>
      </c>
      <c r="C1073" s="2">
        <v>200</v>
      </c>
      <c r="D1073" s="2">
        <v>0</v>
      </c>
      <c r="E1073" s="7">
        <f t="shared" si="28"/>
        <v>38093.879999999997</v>
      </c>
      <c r="F1073" s="14" t="s">
        <v>9</v>
      </c>
      <c r="G1073" s="15">
        <f>G1042-150+C1073</f>
        <v>1225</v>
      </c>
    </row>
    <row r="1074" spans="1:7" x14ac:dyDescent="0.25">
      <c r="A1074" s="8">
        <v>44444</v>
      </c>
      <c r="B1074" t="s">
        <v>7</v>
      </c>
      <c r="C1074" s="2">
        <v>150</v>
      </c>
      <c r="D1074" s="2">
        <v>0</v>
      </c>
      <c r="E1074" s="7">
        <f t="shared" si="28"/>
        <v>38243.879999999997</v>
      </c>
      <c r="F1074" s="14" t="s">
        <v>10</v>
      </c>
      <c r="G1074" s="15">
        <f>G1043+C1068-150</f>
        <v>64</v>
      </c>
    </row>
    <row r="1075" spans="1:7" x14ac:dyDescent="0.25">
      <c r="A1075" s="6">
        <v>44445</v>
      </c>
      <c r="C1075" s="2">
        <v>0</v>
      </c>
      <c r="D1075" s="2">
        <v>0</v>
      </c>
      <c r="E1075" s="7">
        <f t="shared" si="28"/>
        <v>38243.879999999997</v>
      </c>
      <c r="F1075" s="14" t="s">
        <v>11</v>
      </c>
      <c r="G1075" s="15">
        <f>G1044+C1065-150</f>
        <v>0</v>
      </c>
    </row>
    <row r="1076" spans="1:7" x14ac:dyDescent="0.25">
      <c r="A1076" s="6">
        <v>44446</v>
      </c>
      <c r="C1076" s="2">
        <v>0</v>
      </c>
      <c r="D1076" s="2">
        <v>0</v>
      </c>
      <c r="E1076" s="7">
        <f t="shared" si="28"/>
        <v>38243.879999999997</v>
      </c>
      <c r="F1076" s="14" t="s">
        <v>12</v>
      </c>
      <c r="G1076" s="16">
        <f>E1099-G1070-G1071-G1072-G1073-G1074-G1075</f>
        <v>35125.879999999997</v>
      </c>
    </row>
    <row r="1077" spans="1:7" x14ac:dyDescent="0.25">
      <c r="A1077" s="6">
        <v>44447</v>
      </c>
      <c r="B1077" t="s">
        <v>74</v>
      </c>
      <c r="C1077" s="2">
        <v>0</v>
      </c>
      <c r="D1077" s="2">
        <v>1000</v>
      </c>
      <c r="E1077" s="7">
        <f t="shared" si="28"/>
        <v>37243.879999999997</v>
      </c>
    </row>
    <row r="1078" spans="1:7" x14ac:dyDescent="0.25">
      <c r="A1078" s="6">
        <v>44448</v>
      </c>
      <c r="C1078" s="2">
        <v>0</v>
      </c>
      <c r="D1078" s="2">
        <v>0</v>
      </c>
      <c r="E1078" s="7">
        <f t="shared" si="28"/>
        <v>37243.879999999997</v>
      </c>
      <c r="G1078" s="2"/>
    </row>
    <row r="1079" spans="1:7" x14ac:dyDescent="0.25">
      <c r="A1079" s="6">
        <v>44449</v>
      </c>
      <c r="C1079" s="2">
        <v>0</v>
      </c>
      <c r="D1079" s="2">
        <v>0</v>
      </c>
      <c r="E1079" s="7">
        <f t="shared" ref="E1079:E1142" si="29">E1078+C1079-D1079</f>
        <v>37243.879999999997</v>
      </c>
    </row>
    <row r="1080" spans="1:7" x14ac:dyDescent="0.25">
      <c r="A1080" s="8">
        <v>44450</v>
      </c>
      <c r="C1080" s="2">
        <v>0</v>
      </c>
      <c r="D1080" s="2">
        <v>0</v>
      </c>
      <c r="E1080" s="7">
        <f t="shared" si="29"/>
        <v>37243.879999999997</v>
      </c>
    </row>
    <row r="1081" spans="1:7" x14ac:dyDescent="0.25">
      <c r="A1081" s="8">
        <v>44451</v>
      </c>
      <c r="C1081" s="2">
        <v>0</v>
      </c>
      <c r="D1081" s="2">
        <v>0</v>
      </c>
      <c r="E1081" s="7">
        <f t="shared" si="29"/>
        <v>37243.879999999997</v>
      </c>
    </row>
    <row r="1082" spans="1:7" x14ac:dyDescent="0.25">
      <c r="A1082" s="6">
        <v>44452</v>
      </c>
      <c r="C1082" s="2">
        <v>0</v>
      </c>
      <c r="D1082" s="2">
        <v>0</v>
      </c>
      <c r="E1082" s="7">
        <f t="shared" si="29"/>
        <v>37243.879999999997</v>
      </c>
    </row>
    <row r="1083" spans="1:7" x14ac:dyDescent="0.25">
      <c r="A1083" s="6">
        <v>44453</v>
      </c>
      <c r="C1083" s="2">
        <v>0</v>
      </c>
      <c r="D1083" s="2">
        <v>0</v>
      </c>
      <c r="E1083" s="7">
        <f t="shared" si="29"/>
        <v>37243.879999999997</v>
      </c>
    </row>
    <row r="1084" spans="1:7" x14ac:dyDescent="0.25">
      <c r="A1084" s="6">
        <v>44454</v>
      </c>
      <c r="C1084" s="2">
        <v>0</v>
      </c>
      <c r="D1084" s="2">
        <v>0</v>
      </c>
      <c r="E1084" s="7">
        <f t="shared" si="29"/>
        <v>37243.879999999997</v>
      </c>
    </row>
    <row r="1085" spans="1:7" x14ac:dyDescent="0.25">
      <c r="A1085" s="6">
        <v>44455</v>
      </c>
      <c r="C1085" s="2">
        <v>0</v>
      </c>
      <c r="D1085" s="2">
        <v>0</v>
      </c>
      <c r="E1085" s="7">
        <f t="shared" si="29"/>
        <v>37243.879999999997</v>
      </c>
    </row>
    <row r="1086" spans="1:7" x14ac:dyDescent="0.25">
      <c r="A1086" s="6">
        <v>44456</v>
      </c>
      <c r="C1086" s="2">
        <v>0</v>
      </c>
      <c r="D1086" s="2">
        <v>0</v>
      </c>
      <c r="E1086" s="7">
        <f t="shared" si="29"/>
        <v>37243.879999999997</v>
      </c>
    </row>
    <row r="1087" spans="1:7" x14ac:dyDescent="0.25">
      <c r="A1087" s="8">
        <v>44457</v>
      </c>
      <c r="C1087" s="2">
        <v>0</v>
      </c>
      <c r="D1087" s="2">
        <v>0</v>
      </c>
      <c r="E1087" s="7">
        <f t="shared" si="29"/>
        <v>37243.879999999997</v>
      </c>
    </row>
    <row r="1088" spans="1:7" x14ac:dyDescent="0.25">
      <c r="A1088" s="8">
        <v>44458</v>
      </c>
      <c r="C1088" s="2">
        <v>0</v>
      </c>
      <c r="D1088" s="2">
        <v>0</v>
      </c>
      <c r="E1088" s="7">
        <f t="shared" si="29"/>
        <v>37243.879999999997</v>
      </c>
    </row>
    <row r="1089" spans="1:7" x14ac:dyDescent="0.25">
      <c r="A1089" s="6">
        <v>44459</v>
      </c>
      <c r="C1089" s="2">
        <v>0</v>
      </c>
      <c r="D1089" s="2">
        <v>0</v>
      </c>
      <c r="E1089" s="7">
        <f t="shared" si="29"/>
        <v>37243.879999999997</v>
      </c>
    </row>
    <row r="1090" spans="1:7" x14ac:dyDescent="0.25">
      <c r="A1090" s="6">
        <v>44460</v>
      </c>
      <c r="C1090" s="2">
        <v>0</v>
      </c>
      <c r="D1090" s="2">
        <v>0</v>
      </c>
      <c r="E1090" s="7">
        <f t="shared" si="29"/>
        <v>37243.879999999997</v>
      </c>
    </row>
    <row r="1091" spans="1:7" x14ac:dyDescent="0.25">
      <c r="A1091" s="6">
        <v>44461</v>
      </c>
      <c r="C1091" s="2">
        <v>0</v>
      </c>
      <c r="D1091" s="2">
        <v>0</v>
      </c>
      <c r="E1091" s="7">
        <f t="shared" si="29"/>
        <v>37243.879999999997</v>
      </c>
    </row>
    <row r="1092" spans="1:7" x14ac:dyDescent="0.25">
      <c r="A1092" s="6">
        <v>44462</v>
      </c>
      <c r="C1092" s="2">
        <v>0</v>
      </c>
      <c r="D1092" s="2">
        <v>0</v>
      </c>
      <c r="E1092" s="7">
        <f t="shared" si="29"/>
        <v>37243.879999999997</v>
      </c>
    </row>
    <row r="1093" spans="1:7" x14ac:dyDescent="0.25">
      <c r="A1093" s="6">
        <v>44463</v>
      </c>
      <c r="C1093" s="2">
        <v>0</v>
      </c>
      <c r="D1093" s="2">
        <v>0</v>
      </c>
      <c r="E1093" s="7">
        <f t="shared" si="29"/>
        <v>37243.879999999997</v>
      </c>
    </row>
    <row r="1094" spans="1:7" x14ac:dyDescent="0.25">
      <c r="A1094" s="8">
        <v>44464</v>
      </c>
      <c r="C1094" s="2">
        <v>0</v>
      </c>
      <c r="D1094" s="2">
        <v>0</v>
      </c>
      <c r="E1094" s="7">
        <f t="shared" si="29"/>
        <v>37243.879999999997</v>
      </c>
    </row>
    <row r="1095" spans="1:7" x14ac:dyDescent="0.25">
      <c r="A1095" s="8">
        <v>44465</v>
      </c>
      <c r="C1095" s="2">
        <v>0</v>
      </c>
      <c r="D1095" s="2">
        <v>0</v>
      </c>
      <c r="E1095" s="7">
        <f t="shared" si="29"/>
        <v>37243.879999999997</v>
      </c>
    </row>
    <row r="1096" spans="1:7" x14ac:dyDescent="0.25">
      <c r="A1096" s="6">
        <v>44466</v>
      </c>
      <c r="C1096" s="2">
        <v>0</v>
      </c>
      <c r="D1096" s="2">
        <v>0</v>
      </c>
      <c r="E1096" s="7">
        <f t="shared" si="29"/>
        <v>37243.879999999997</v>
      </c>
    </row>
    <row r="1097" spans="1:7" x14ac:dyDescent="0.25">
      <c r="A1097" s="6">
        <v>44467</v>
      </c>
      <c r="C1097" s="2">
        <v>0</v>
      </c>
      <c r="D1097" s="2">
        <v>0</v>
      </c>
      <c r="E1097" s="7">
        <f t="shared" si="29"/>
        <v>37243.879999999997</v>
      </c>
    </row>
    <row r="1098" spans="1:7" x14ac:dyDescent="0.25">
      <c r="A1098" s="6">
        <v>44468</v>
      </c>
      <c r="C1098" s="2">
        <v>0</v>
      </c>
      <c r="D1098" s="2">
        <v>0</v>
      </c>
      <c r="E1098" s="7">
        <f t="shared" si="29"/>
        <v>37243.879999999997</v>
      </c>
    </row>
    <row r="1099" spans="1:7" ht="15.75" thickBot="1" x14ac:dyDescent="0.3">
      <c r="A1099" s="9">
        <v>44469</v>
      </c>
      <c r="B1099" s="10"/>
      <c r="C1099" s="11">
        <v>0</v>
      </c>
      <c r="D1099" s="11">
        <v>0</v>
      </c>
      <c r="E1099" s="12">
        <f t="shared" si="29"/>
        <v>37243.879999999997</v>
      </c>
    </row>
    <row r="1100" spans="1:7" x14ac:dyDescent="0.25">
      <c r="A1100" s="6">
        <v>44470</v>
      </c>
      <c r="C1100" s="2">
        <v>0</v>
      </c>
      <c r="D1100" s="2">
        <v>0</v>
      </c>
      <c r="E1100" s="7">
        <f t="shared" si="29"/>
        <v>37243.879999999997</v>
      </c>
      <c r="F1100" s="14" t="s">
        <v>6</v>
      </c>
      <c r="G1100" s="15">
        <f>G1070-150+C1102</f>
        <v>1160</v>
      </c>
    </row>
    <row r="1101" spans="1:7" x14ac:dyDescent="0.25">
      <c r="A1101" s="8">
        <v>44471</v>
      </c>
      <c r="B1101" t="s">
        <v>8</v>
      </c>
      <c r="C1101" s="2">
        <v>230</v>
      </c>
      <c r="D1101" s="2">
        <v>0</v>
      </c>
      <c r="E1101" s="7">
        <f t="shared" si="29"/>
        <v>37473.879999999997</v>
      </c>
      <c r="F1101" s="14" t="s">
        <v>7</v>
      </c>
      <c r="G1101" s="15">
        <f>G1071-150+C1104</f>
        <v>-226</v>
      </c>
    </row>
    <row r="1102" spans="1:7" x14ac:dyDescent="0.25">
      <c r="A1102" s="8">
        <v>44472</v>
      </c>
      <c r="B1102" t="s">
        <v>6</v>
      </c>
      <c r="C1102" s="2">
        <v>230</v>
      </c>
      <c r="D1102" s="2">
        <v>0</v>
      </c>
      <c r="E1102" s="7">
        <f t="shared" si="29"/>
        <v>37703.879999999997</v>
      </c>
      <c r="F1102" s="14" t="s">
        <v>8</v>
      </c>
      <c r="G1102" s="15">
        <f>G1072-150+C1101</f>
        <v>55</v>
      </c>
    </row>
    <row r="1103" spans="1:7" x14ac:dyDescent="0.25">
      <c r="A1103" s="6">
        <v>44473</v>
      </c>
      <c r="B1103" t="s">
        <v>9</v>
      </c>
      <c r="C1103" s="2">
        <v>200</v>
      </c>
      <c r="D1103" s="2">
        <v>0</v>
      </c>
      <c r="E1103" s="7">
        <f t="shared" si="29"/>
        <v>37903.879999999997</v>
      </c>
      <c r="F1103" s="14" t="s">
        <v>9</v>
      </c>
      <c r="G1103" s="15">
        <f>G1073-150+C1103</f>
        <v>1275</v>
      </c>
    </row>
    <row r="1104" spans="1:7" x14ac:dyDescent="0.25">
      <c r="A1104" s="6">
        <v>44474</v>
      </c>
      <c r="B1104" t="s">
        <v>7</v>
      </c>
      <c r="C1104" s="2">
        <v>150</v>
      </c>
      <c r="D1104" s="2">
        <v>0</v>
      </c>
      <c r="E1104" s="7">
        <f t="shared" si="29"/>
        <v>38053.879999999997</v>
      </c>
      <c r="F1104" s="14" t="s">
        <v>10</v>
      </c>
      <c r="G1104" s="15">
        <f>G1074-150</f>
        <v>-86</v>
      </c>
    </row>
    <row r="1105" spans="1:7" x14ac:dyDescent="0.25">
      <c r="A1105" s="6">
        <v>44475</v>
      </c>
      <c r="C1105" s="2">
        <v>0</v>
      </c>
      <c r="D1105" s="2">
        <v>0</v>
      </c>
      <c r="E1105" s="7">
        <f t="shared" si="29"/>
        <v>38053.879999999997</v>
      </c>
      <c r="F1105" s="14" t="s">
        <v>11</v>
      </c>
      <c r="G1105" s="15">
        <f>G1075+C1095-150</f>
        <v>-150</v>
      </c>
    </row>
    <row r="1106" spans="1:7" x14ac:dyDescent="0.25">
      <c r="A1106" s="6">
        <v>44476</v>
      </c>
      <c r="C1106" s="2">
        <v>0</v>
      </c>
      <c r="D1106" s="2">
        <v>0</v>
      </c>
      <c r="E1106" s="7">
        <f t="shared" si="29"/>
        <v>38053.879999999997</v>
      </c>
      <c r="F1106" s="14" t="s">
        <v>12</v>
      </c>
      <c r="G1106" s="16">
        <f>E1129-G1100-G1101-G1102-G1103-G1104-G1105</f>
        <v>36025.879999999997</v>
      </c>
    </row>
    <row r="1107" spans="1:7" x14ac:dyDescent="0.25">
      <c r="A1107" s="6">
        <v>44477</v>
      </c>
      <c r="C1107" s="2">
        <v>0</v>
      </c>
      <c r="D1107" s="2">
        <v>0</v>
      </c>
      <c r="E1107" s="7">
        <f t="shared" si="29"/>
        <v>38053.879999999997</v>
      </c>
    </row>
    <row r="1108" spans="1:7" x14ac:dyDescent="0.25">
      <c r="A1108" s="8">
        <v>44478</v>
      </c>
      <c r="C1108" s="2">
        <v>0</v>
      </c>
      <c r="D1108" s="2">
        <v>0</v>
      </c>
      <c r="E1108" s="7">
        <f t="shared" si="29"/>
        <v>38053.879999999997</v>
      </c>
    </row>
    <row r="1109" spans="1:7" x14ac:dyDescent="0.25">
      <c r="A1109" s="8">
        <v>44479</v>
      </c>
      <c r="C1109" s="2">
        <v>0</v>
      </c>
      <c r="D1109" s="2">
        <v>0</v>
      </c>
      <c r="E1109" s="7">
        <f t="shared" si="29"/>
        <v>38053.879999999997</v>
      </c>
    </row>
    <row r="1110" spans="1:7" x14ac:dyDescent="0.25">
      <c r="A1110" s="6">
        <v>44480</v>
      </c>
      <c r="C1110" s="2">
        <v>0</v>
      </c>
      <c r="D1110" s="2">
        <v>0</v>
      </c>
      <c r="E1110" s="7">
        <f t="shared" si="29"/>
        <v>38053.879999999997</v>
      </c>
    </row>
    <row r="1111" spans="1:7" x14ac:dyDescent="0.25">
      <c r="A1111" s="6">
        <v>44481</v>
      </c>
      <c r="C1111" s="2">
        <v>0</v>
      </c>
      <c r="D1111" s="2">
        <v>0</v>
      </c>
      <c r="E1111" s="7">
        <f t="shared" si="29"/>
        <v>38053.879999999997</v>
      </c>
    </row>
    <row r="1112" spans="1:7" x14ac:dyDescent="0.25">
      <c r="A1112" s="6">
        <v>44482</v>
      </c>
      <c r="C1112" s="2">
        <v>0</v>
      </c>
      <c r="D1112" s="2">
        <v>0</v>
      </c>
      <c r="E1112" s="7">
        <f t="shared" si="29"/>
        <v>38053.879999999997</v>
      </c>
    </row>
    <row r="1113" spans="1:7" x14ac:dyDescent="0.25">
      <c r="A1113" s="6">
        <v>44483</v>
      </c>
      <c r="C1113" s="2">
        <v>0</v>
      </c>
      <c r="D1113" s="2">
        <v>0</v>
      </c>
      <c r="E1113" s="7">
        <f t="shared" si="29"/>
        <v>38053.879999999997</v>
      </c>
    </row>
    <row r="1114" spans="1:7" x14ac:dyDescent="0.25">
      <c r="A1114" s="6">
        <v>44484</v>
      </c>
      <c r="C1114" s="2">
        <v>0</v>
      </c>
      <c r="D1114" s="2">
        <v>0</v>
      </c>
      <c r="E1114" s="7">
        <f t="shared" si="29"/>
        <v>38053.879999999997</v>
      </c>
    </row>
    <row r="1115" spans="1:7" x14ac:dyDescent="0.25">
      <c r="A1115" s="8">
        <v>44485</v>
      </c>
      <c r="C1115" s="2">
        <v>0</v>
      </c>
      <c r="D1115" s="2">
        <v>0</v>
      </c>
      <c r="E1115" s="7">
        <f t="shared" si="29"/>
        <v>38053.879999999997</v>
      </c>
    </row>
    <row r="1116" spans="1:7" x14ac:dyDescent="0.25">
      <c r="A1116" s="8">
        <v>44486</v>
      </c>
      <c r="C1116" s="2">
        <v>0</v>
      </c>
      <c r="D1116" s="2">
        <v>0</v>
      </c>
      <c r="E1116" s="7">
        <f t="shared" si="29"/>
        <v>38053.879999999997</v>
      </c>
    </row>
    <row r="1117" spans="1:7" x14ac:dyDescent="0.25">
      <c r="A1117" s="6">
        <v>44487</v>
      </c>
      <c r="C1117" s="2">
        <v>0</v>
      </c>
      <c r="D1117" s="2">
        <v>0</v>
      </c>
      <c r="E1117" s="7">
        <f t="shared" si="29"/>
        <v>38053.879999999997</v>
      </c>
    </row>
    <row r="1118" spans="1:7" x14ac:dyDescent="0.25">
      <c r="A1118" s="6">
        <v>44488</v>
      </c>
      <c r="C1118" s="2">
        <v>0</v>
      </c>
      <c r="D1118" s="2">
        <v>0</v>
      </c>
      <c r="E1118" s="7">
        <f t="shared" si="29"/>
        <v>38053.879999999997</v>
      </c>
    </row>
    <row r="1119" spans="1:7" x14ac:dyDescent="0.25">
      <c r="A1119" s="6">
        <v>44489</v>
      </c>
      <c r="C1119" s="2">
        <v>0</v>
      </c>
      <c r="D1119" s="2">
        <v>0</v>
      </c>
      <c r="E1119" s="7">
        <f t="shared" si="29"/>
        <v>38053.879999999997</v>
      </c>
    </row>
    <row r="1120" spans="1:7" x14ac:dyDescent="0.25">
      <c r="A1120" s="6">
        <v>44490</v>
      </c>
      <c r="C1120" s="2">
        <v>0</v>
      </c>
      <c r="D1120" s="2">
        <v>0</v>
      </c>
      <c r="E1120" s="7">
        <f t="shared" si="29"/>
        <v>38053.879999999997</v>
      </c>
    </row>
    <row r="1121" spans="1:7" x14ac:dyDescent="0.25">
      <c r="A1121" s="6">
        <v>44491</v>
      </c>
      <c r="C1121" s="2">
        <v>0</v>
      </c>
      <c r="D1121" s="2">
        <v>0</v>
      </c>
      <c r="E1121" s="7">
        <f t="shared" si="29"/>
        <v>38053.879999999997</v>
      </c>
    </row>
    <row r="1122" spans="1:7" x14ac:dyDescent="0.25">
      <c r="A1122" s="8">
        <v>44492</v>
      </c>
      <c r="C1122" s="2">
        <v>0</v>
      </c>
      <c r="D1122" s="2">
        <v>0</v>
      </c>
      <c r="E1122" s="7">
        <f t="shared" si="29"/>
        <v>38053.879999999997</v>
      </c>
    </row>
    <row r="1123" spans="1:7" x14ac:dyDescent="0.25">
      <c r="A1123" s="8">
        <v>44493</v>
      </c>
      <c r="C1123" s="2">
        <v>0</v>
      </c>
      <c r="D1123" s="2">
        <v>0</v>
      </c>
      <c r="E1123" s="7">
        <f t="shared" si="29"/>
        <v>38053.879999999997</v>
      </c>
    </row>
    <row r="1124" spans="1:7" x14ac:dyDescent="0.25">
      <c r="A1124" s="6">
        <v>44494</v>
      </c>
      <c r="C1124" s="2">
        <v>0</v>
      </c>
      <c r="D1124" s="2">
        <v>0</v>
      </c>
      <c r="E1124" s="7">
        <f t="shared" si="29"/>
        <v>38053.879999999997</v>
      </c>
    </row>
    <row r="1125" spans="1:7" x14ac:dyDescent="0.25">
      <c r="A1125" s="6">
        <v>44495</v>
      </c>
      <c r="C1125" s="2">
        <v>0</v>
      </c>
      <c r="D1125" s="2">
        <v>0</v>
      </c>
      <c r="E1125" s="7">
        <f t="shared" si="29"/>
        <v>38053.879999999997</v>
      </c>
    </row>
    <row r="1126" spans="1:7" x14ac:dyDescent="0.25">
      <c r="A1126" s="6">
        <v>44496</v>
      </c>
      <c r="C1126" s="2">
        <v>0</v>
      </c>
      <c r="D1126" s="2">
        <v>0</v>
      </c>
      <c r="E1126" s="7">
        <f t="shared" si="29"/>
        <v>38053.879999999997</v>
      </c>
    </row>
    <row r="1127" spans="1:7" x14ac:dyDescent="0.25">
      <c r="A1127" s="6">
        <v>44497</v>
      </c>
      <c r="C1127" s="2">
        <v>0</v>
      </c>
      <c r="D1127" s="2">
        <v>0</v>
      </c>
      <c r="E1127" s="7">
        <f t="shared" si="29"/>
        <v>38053.879999999997</v>
      </c>
    </row>
    <row r="1128" spans="1:7" x14ac:dyDescent="0.25">
      <c r="A1128" s="6">
        <v>44498</v>
      </c>
      <c r="C1128" s="2">
        <v>0</v>
      </c>
      <c r="D1128" s="2">
        <v>0</v>
      </c>
      <c r="E1128" s="7">
        <f t="shared" si="29"/>
        <v>38053.879999999997</v>
      </c>
    </row>
    <row r="1129" spans="1:7" x14ac:dyDescent="0.25">
      <c r="A1129" s="8">
        <v>44499</v>
      </c>
      <c r="C1129" s="2">
        <v>0</v>
      </c>
      <c r="D1129" s="2">
        <v>0</v>
      </c>
      <c r="E1129" s="7">
        <f t="shared" si="29"/>
        <v>38053.879999999997</v>
      </c>
    </row>
    <row r="1130" spans="1:7" ht="15.75" thickBot="1" x14ac:dyDescent="0.3">
      <c r="A1130" s="13">
        <v>44500</v>
      </c>
      <c r="B1130" s="10"/>
      <c r="C1130" s="11">
        <v>0</v>
      </c>
      <c r="D1130" s="11">
        <v>0</v>
      </c>
      <c r="E1130" s="12">
        <f t="shared" si="29"/>
        <v>38053.879999999997</v>
      </c>
    </row>
    <row r="1131" spans="1:7" x14ac:dyDescent="0.25">
      <c r="A1131" s="6">
        <v>44501</v>
      </c>
      <c r="C1131" s="2">
        <v>0</v>
      </c>
      <c r="D1131" s="2">
        <v>0</v>
      </c>
      <c r="E1131" s="7">
        <f t="shared" si="29"/>
        <v>38053.879999999997</v>
      </c>
      <c r="F1131" s="14" t="s">
        <v>6</v>
      </c>
      <c r="G1131" s="15">
        <f>G1100-150+C1133</f>
        <v>1240</v>
      </c>
    </row>
    <row r="1132" spans="1:7" x14ac:dyDescent="0.25">
      <c r="A1132" s="6">
        <v>44502</v>
      </c>
      <c r="B1132" t="s">
        <v>8</v>
      </c>
      <c r="C1132" s="2">
        <v>230</v>
      </c>
      <c r="D1132" s="2">
        <v>0</v>
      </c>
      <c r="E1132" s="7">
        <f t="shared" si="29"/>
        <v>38283.879999999997</v>
      </c>
      <c r="F1132" s="14" t="s">
        <v>7</v>
      </c>
      <c r="G1132" s="15">
        <f>G1101-150+C1135</f>
        <v>-226</v>
      </c>
    </row>
    <row r="1133" spans="1:7" x14ac:dyDescent="0.25">
      <c r="A1133" s="6">
        <v>44503</v>
      </c>
      <c r="B1133" t="s">
        <v>6</v>
      </c>
      <c r="C1133" s="2">
        <v>230</v>
      </c>
      <c r="D1133" s="2">
        <v>0</v>
      </c>
      <c r="E1133" s="7">
        <f t="shared" si="29"/>
        <v>38513.879999999997</v>
      </c>
      <c r="F1133" s="14" t="s">
        <v>8</v>
      </c>
      <c r="G1133" s="15">
        <f>G1102-150+C1132</f>
        <v>135</v>
      </c>
    </row>
    <row r="1134" spans="1:7" x14ac:dyDescent="0.25">
      <c r="A1134" s="6">
        <v>44504</v>
      </c>
      <c r="B1134" t="s">
        <v>9</v>
      </c>
      <c r="C1134" s="2">
        <v>200</v>
      </c>
      <c r="D1134" s="2">
        <v>0</v>
      </c>
      <c r="E1134" s="7">
        <f t="shared" si="29"/>
        <v>38713.879999999997</v>
      </c>
      <c r="F1134" s="14" t="s">
        <v>9</v>
      </c>
      <c r="G1134" s="15">
        <f>G1103-150+C1134</f>
        <v>1325</v>
      </c>
    </row>
    <row r="1135" spans="1:7" x14ac:dyDescent="0.25">
      <c r="A1135" s="6">
        <v>44505</v>
      </c>
      <c r="B1135" t="s">
        <v>7</v>
      </c>
      <c r="C1135" s="2">
        <v>150</v>
      </c>
      <c r="D1135" s="2">
        <v>0</v>
      </c>
      <c r="E1135" s="7">
        <f t="shared" si="29"/>
        <v>38863.879999999997</v>
      </c>
      <c r="F1135" s="14" t="s">
        <v>10</v>
      </c>
      <c r="G1135" s="15">
        <f>G1104-150</f>
        <v>-236</v>
      </c>
    </row>
    <row r="1136" spans="1:7" x14ac:dyDescent="0.25">
      <c r="A1136" s="8">
        <v>44506</v>
      </c>
      <c r="C1136" s="2">
        <v>0</v>
      </c>
      <c r="D1136" s="2">
        <v>0</v>
      </c>
      <c r="E1136" s="7">
        <f t="shared" si="29"/>
        <v>38863.879999999997</v>
      </c>
      <c r="F1136" s="14" t="s">
        <v>11</v>
      </c>
      <c r="G1136" s="15">
        <f>G1105+C1126-150</f>
        <v>-300</v>
      </c>
    </row>
    <row r="1137" spans="1:7" x14ac:dyDescent="0.25">
      <c r="A1137" s="8">
        <v>44507</v>
      </c>
      <c r="C1137" s="2">
        <v>0</v>
      </c>
      <c r="D1137" s="2">
        <v>0</v>
      </c>
      <c r="E1137" s="7">
        <f t="shared" si="29"/>
        <v>38863.879999999997</v>
      </c>
      <c r="F1137" s="14" t="s">
        <v>12</v>
      </c>
      <c r="G1137" s="16">
        <f>E1160-G1131-G1132-G1133-G1134-G1135-G1136</f>
        <v>36925.879999999997</v>
      </c>
    </row>
    <row r="1138" spans="1:7" x14ac:dyDescent="0.25">
      <c r="A1138" s="6">
        <v>44508</v>
      </c>
      <c r="C1138" s="2">
        <v>0</v>
      </c>
      <c r="D1138" s="2">
        <v>0</v>
      </c>
      <c r="E1138" s="7">
        <f t="shared" si="29"/>
        <v>38863.879999999997</v>
      </c>
    </row>
    <row r="1139" spans="1:7" x14ac:dyDescent="0.25">
      <c r="A1139" s="6">
        <v>44509</v>
      </c>
      <c r="C1139" s="2">
        <v>0</v>
      </c>
      <c r="D1139" s="2">
        <v>0</v>
      </c>
      <c r="E1139" s="7">
        <f t="shared" si="29"/>
        <v>38863.879999999997</v>
      </c>
    </row>
    <row r="1140" spans="1:7" x14ac:dyDescent="0.25">
      <c r="A1140" s="6">
        <v>44510</v>
      </c>
      <c r="C1140" s="2">
        <v>0</v>
      </c>
      <c r="D1140" s="2">
        <v>0</v>
      </c>
      <c r="E1140" s="7">
        <f t="shared" si="29"/>
        <v>38863.879999999997</v>
      </c>
    </row>
    <row r="1141" spans="1:7" x14ac:dyDescent="0.25">
      <c r="A1141" s="6">
        <v>44511</v>
      </c>
      <c r="C1141" s="2">
        <v>0</v>
      </c>
      <c r="D1141" s="2">
        <v>0</v>
      </c>
      <c r="E1141" s="7">
        <f t="shared" si="29"/>
        <v>38863.879999999997</v>
      </c>
    </row>
    <row r="1142" spans="1:7" x14ac:dyDescent="0.25">
      <c r="A1142" s="6">
        <v>44512</v>
      </c>
      <c r="C1142" s="2">
        <v>0</v>
      </c>
      <c r="D1142" s="2">
        <v>0</v>
      </c>
      <c r="E1142" s="7">
        <f t="shared" si="29"/>
        <v>38863.879999999997</v>
      </c>
    </row>
    <row r="1143" spans="1:7" x14ac:dyDescent="0.25">
      <c r="A1143" s="8">
        <v>44513</v>
      </c>
      <c r="C1143" s="2">
        <v>0</v>
      </c>
      <c r="D1143" s="2">
        <v>0</v>
      </c>
      <c r="E1143" s="7">
        <f t="shared" ref="E1143:E1206" si="30">E1142+C1143-D1143</f>
        <v>38863.879999999997</v>
      </c>
    </row>
    <row r="1144" spans="1:7" x14ac:dyDescent="0.25">
      <c r="A1144" s="8">
        <v>44514</v>
      </c>
      <c r="C1144" s="2">
        <v>0</v>
      </c>
      <c r="D1144" s="2">
        <v>0</v>
      </c>
      <c r="E1144" s="7">
        <f t="shared" si="30"/>
        <v>38863.879999999997</v>
      </c>
    </row>
    <row r="1145" spans="1:7" x14ac:dyDescent="0.25">
      <c r="A1145" s="6">
        <v>44515</v>
      </c>
      <c r="C1145" s="2">
        <v>0</v>
      </c>
      <c r="D1145" s="2">
        <v>0</v>
      </c>
      <c r="E1145" s="7">
        <f t="shared" si="30"/>
        <v>38863.879999999997</v>
      </c>
    </row>
    <row r="1146" spans="1:7" x14ac:dyDescent="0.25">
      <c r="A1146" s="6">
        <v>44516</v>
      </c>
      <c r="C1146" s="2">
        <v>0</v>
      </c>
      <c r="D1146" s="2">
        <v>0</v>
      </c>
      <c r="E1146" s="7">
        <f t="shared" si="30"/>
        <v>38863.879999999997</v>
      </c>
    </row>
    <row r="1147" spans="1:7" x14ac:dyDescent="0.25">
      <c r="A1147" s="6">
        <v>44517</v>
      </c>
      <c r="C1147" s="2">
        <v>0</v>
      </c>
      <c r="D1147" s="2">
        <v>0</v>
      </c>
      <c r="E1147" s="7">
        <f t="shared" si="30"/>
        <v>38863.879999999997</v>
      </c>
    </row>
    <row r="1148" spans="1:7" x14ac:dyDescent="0.25">
      <c r="A1148" s="6">
        <v>44518</v>
      </c>
      <c r="C1148" s="2">
        <v>0</v>
      </c>
      <c r="D1148" s="2">
        <v>0</v>
      </c>
      <c r="E1148" s="7">
        <f t="shared" si="30"/>
        <v>38863.879999999997</v>
      </c>
    </row>
    <row r="1149" spans="1:7" x14ac:dyDescent="0.25">
      <c r="A1149" s="6">
        <v>44519</v>
      </c>
      <c r="C1149" s="2">
        <v>0</v>
      </c>
      <c r="D1149" s="2">
        <v>0</v>
      </c>
      <c r="E1149" s="7">
        <f t="shared" si="30"/>
        <v>38863.879999999997</v>
      </c>
    </row>
    <row r="1150" spans="1:7" x14ac:dyDescent="0.25">
      <c r="A1150" s="8">
        <v>44520</v>
      </c>
      <c r="C1150" s="2">
        <v>0</v>
      </c>
      <c r="D1150" s="2">
        <v>0</v>
      </c>
      <c r="E1150" s="7">
        <f t="shared" si="30"/>
        <v>38863.879999999997</v>
      </c>
    </row>
    <row r="1151" spans="1:7" x14ac:dyDescent="0.25">
      <c r="A1151" s="8">
        <v>44521</v>
      </c>
      <c r="C1151" s="2">
        <v>0</v>
      </c>
      <c r="D1151" s="2">
        <v>0</v>
      </c>
      <c r="E1151" s="7">
        <f t="shared" si="30"/>
        <v>38863.879999999997</v>
      </c>
    </row>
    <row r="1152" spans="1:7" x14ac:dyDescent="0.25">
      <c r="A1152" s="6">
        <v>44522</v>
      </c>
      <c r="C1152" s="2">
        <v>0</v>
      </c>
      <c r="D1152" s="2">
        <v>0</v>
      </c>
      <c r="E1152" s="7">
        <f t="shared" si="30"/>
        <v>38863.879999999997</v>
      </c>
    </row>
    <row r="1153" spans="1:7" x14ac:dyDescent="0.25">
      <c r="A1153" s="6">
        <v>44523</v>
      </c>
      <c r="C1153" s="2">
        <v>0</v>
      </c>
      <c r="D1153" s="2">
        <v>0</v>
      </c>
      <c r="E1153" s="7">
        <f t="shared" si="30"/>
        <v>38863.879999999997</v>
      </c>
    </row>
    <row r="1154" spans="1:7" x14ac:dyDescent="0.25">
      <c r="A1154" s="6">
        <v>44524</v>
      </c>
      <c r="C1154" s="2">
        <v>0</v>
      </c>
      <c r="D1154" s="2">
        <v>0</v>
      </c>
      <c r="E1154" s="7">
        <f t="shared" si="30"/>
        <v>38863.879999999997</v>
      </c>
    </row>
    <row r="1155" spans="1:7" x14ac:dyDescent="0.25">
      <c r="A1155" s="6">
        <v>44525</v>
      </c>
      <c r="C1155" s="2">
        <v>0</v>
      </c>
      <c r="D1155" s="2">
        <v>0</v>
      </c>
      <c r="E1155" s="7">
        <f t="shared" si="30"/>
        <v>38863.879999999997</v>
      </c>
    </row>
    <row r="1156" spans="1:7" x14ac:dyDescent="0.25">
      <c r="A1156" s="6">
        <v>44526</v>
      </c>
      <c r="C1156" s="2">
        <v>0</v>
      </c>
      <c r="D1156" s="2">
        <v>0</v>
      </c>
      <c r="E1156" s="7">
        <f t="shared" si="30"/>
        <v>38863.879999999997</v>
      </c>
    </row>
    <row r="1157" spans="1:7" x14ac:dyDescent="0.25">
      <c r="A1157" s="8">
        <v>44527</v>
      </c>
      <c r="C1157" s="2">
        <v>0</v>
      </c>
      <c r="D1157" s="2">
        <v>0</v>
      </c>
      <c r="E1157" s="7">
        <f t="shared" si="30"/>
        <v>38863.879999999997</v>
      </c>
    </row>
    <row r="1158" spans="1:7" x14ac:dyDescent="0.25">
      <c r="A1158" s="8">
        <v>44528</v>
      </c>
      <c r="C1158" s="2">
        <v>0</v>
      </c>
      <c r="D1158" s="2">
        <v>0</v>
      </c>
      <c r="E1158" s="7">
        <f t="shared" si="30"/>
        <v>38863.879999999997</v>
      </c>
    </row>
    <row r="1159" spans="1:7" x14ac:dyDescent="0.25">
      <c r="A1159" s="6">
        <v>44529</v>
      </c>
      <c r="C1159" s="2">
        <v>0</v>
      </c>
      <c r="D1159" s="2">
        <v>0</v>
      </c>
      <c r="E1159" s="7">
        <f t="shared" si="30"/>
        <v>38863.879999999997</v>
      </c>
    </row>
    <row r="1160" spans="1:7" ht="15.75" thickBot="1" x14ac:dyDescent="0.3">
      <c r="A1160" s="9">
        <v>44530</v>
      </c>
      <c r="B1160" s="10"/>
      <c r="C1160" s="11">
        <v>0</v>
      </c>
      <c r="D1160" s="11">
        <v>0</v>
      </c>
      <c r="E1160" s="12">
        <f t="shared" si="30"/>
        <v>38863.879999999997</v>
      </c>
    </row>
    <row r="1161" spans="1:7" x14ac:dyDescent="0.25">
      <c r="A1161" s="6">
        <v>44531</v>
      </c>
      <c r="B1161" t="s">
        <v>8</v>
      </c>
      <c r="C1161" s="2">
        <v>230</v>
      </c>
      <c r="D1161" s="2">
        <v>0</v>
      </c>
      <c r="E1161" s="7">
        <f t="shared" si="30"/>
        <v>39093.879999999997</v>
      </c>
      <c r="F1161" s="14" t="s">
        <v>6</v>
      </c>
      <c r="G1161" s="15">
        <f>G1131-150+C1162</f>
        <v>1320</v>
      </c>
    </row>
    <row r="1162" spans="1:7" x14ac:dyDescent="0.25">
      <c r="A1162" s="6">
        <v>44532</v>
      </c>
      <c r="B1162" t="s">
        <v>6</v>
      </c>
      <c r="C1162" s="2">
        <v>230</v>
      </c>
      <c r="D1162" s="2">
        <v>0</v>
      </c>
      <c r="E1162" s="7">
        <f t="shared" si="30"/>
        <v>39323.879999999997</v>
      </c>
      <c r="F1162" s="14" t="s">
        <v>7</v>
      </c>
      <c r="G1162" s="15">
        <f>G1132-150+C1164</f>
        <v>-226</v>
      </c>
    </row>
    <row r="1163" spans="1:7" x14ac:dyDescent="0.25">
      <c r="A1163" s="6">
        <v>44533</v>
      </c>
      <c r="B1163" t="s">
        <v>9</v>
      </c>
      <c r="C1163" s="2">
        <v>200</v>
      </c>
      <c r="D1163" s="2">
        <v>0</v>
      </c>
      <c r="E1163" s="7">
        <f t="shared" si="30"/>
        <v>39523.879999999997</v>
      </c>
      <c r="F1163" s="14" t="s">
        <v>8</v>
      </c>
      <c r="G1163" s="15">
        <f>G1133-150+C1161</f>
        <v>215</v>
      </c>
    </row>
    <row r="1164" spans="1:7" x14ac:dyDescent="0.25">
      <c r="A1164" s="8">
        <v>44534</v>
      </c>
      <c r="B1164" t="s">
        <v>7</v>
      </c>
      <c r="C1164" s="2">
        <v>150</v>
      </c>
      <c r="D1164" s="2">
        <v>0</v>
      </c>
      <c r="E1164" s="7">
        <f t="shared" si="30"/>
        <v>39673.879999999997</v>
      </c>
      <c r="F1164" s="14" t="s">
        <v>9</v>
      </c>
      <c r="G1164" s="15">
        <f>G1134-150+C1163</f>
        <v>1375</v>
      </c>
    </row>
    <row r="1165" spans="1:7" x14ac:dyDescent="0.25">
      <c r="A1165" s="8">
        <v>44535</v>
      </c>
      <c r="C1165" s="2">
        <v>0</v>
      </c>
      <c r="D1165" s="2">
        <v>0</v>
      </c>
      <c r="E1165" s="7">
        <f t="shared" si="30"/>
        <v>39673.879999999997</v>
      </c>
      <c r="F1165" s="14" t="s">
        <v>10</v>
      </c>
      <c r="G1165" s="15">
        <f>G1135-150</f>
        <v>-386</v>
      </c>
    </row>
    <row r="1166" spans="1:7" x14ac:dyDescent="0.25">
      <c r="A1166" s="6">
        <v>44536</v>
      </c>
      <c r="C1166" s="2">
        <v>0</v>
      </c>
      <c r="D1166" s="2">
        <v>0</v>
      </c>
      <c r="E1166" s="7">
        <f t="shared" si="30"/>
        <v>39673.879999999997</v>
      </c>
      <c r="F1166" s="14" t="s">
        <v>11</v>
      </c>
      <c r="G1166" s="15">
        <f>G1136-150</f>
        <v>-450</v>
      </c>
    </row>
    <row r="1167" spans="1:7" x14ac:dyDescent="0.25">
      <c r="A1167" s="6">
        <v>44537</v>
      </c>
      <c r="C1167" s="2">
        <v>0</v>
      </c>
      <c r="D1167" s="2">
        <v>0</v>
      </c>
      <c r="E1167" s="7">
        <f t="shared" si="30"/>
        <v>39673.879999999997</v>
      </c>
      <c r="F1167" s="14" t="s">
        <v>12</v>
      </c>
      <c r="G1167" s="16">
        <f>E1190-G1161-G1162-G1163-G1164-G1165-G1166</f>
        <v>37475.879999999997</v>
      </c>
    </row>
    <row r="1168" spans="1:7" x14ac:dyDescent="0.25">
      <c r="A1168" s="6">
        <v>44538</v>
      </c>
      <c r="C1168" s="2">
        <v>0</v>
      </c>
      <c r="D1168" s="2">
        <v>0</v>
      </c>
      <c r="E1168" s="7">
        <f t="shared" si="30"/>
        <v>39673.879999999997</v>
      </c>
    </row>
    <row r="1169" spans="1:5" x14ac:dyDescent="0.25">
      <c r="A1169" s="6">
        <v>44539</v>
      </c>
      <c r="C1169" s="2">
        <v>0</v>
      </c>
      <c r="D1169" s="2">
        <v>0</v>
      </c>
      <c r="E1169" s="7">
        <f t="shared" si="30"/>
        <v>39673.879999999997</v>
      </c>
    </row>
    <row r="1170" spans="1:5" x14ac:dyDescent="0.25">
      <c r="A1170" s="6">
        <v>44540</v>
      </c>
      <c r="C1170" s="2">
        <v>0</v>
      </c>
      <c r="D1170" s="2">
        <v>0</v>
      </c>
      <c r="E1170" s="7">
        <f t="shared" si="30"/>
        <v>39673.879999999997</v>
      </c>
    </row>
    <row r="1171" spans="1:5" x14ac:dyDescent="0.25">
      <c r="A1171" s="8">
        <v>44541</v>
      </c>
      <c r="C1171" s="2">
        <v>0</v>
      </c>
      <c r="D1171" s="2">
        <v>0</v>
      </c>
      <c r="E1171" s="7">
        <f t="shared" si="30"/>
        <v>39673.879999999997</v>
      </c>
    </row>
    <row r="1172" spans="1:5" x14ac:dyDescent="0.25">
      <c r="A1172" s="8">
        <v>44542</v>
      </c>
      <c r="C1172" s="2">
        <v>0</v>
      </c>
      <c r="D1172" s="2">
        <v>0</v>
      </c>
      <c r="E1172" s="7">
        <f t="shared" si="30"/>
        <v>39673.879999999997</v>
      </c>
    </row>
    <row r="1173" spans="1:5" x14ac:dyDescent="0.25">
      <c r="A1173" s="6">
        <v>44543</v>
      </c>
      <c r="C1173" s="2">
        <v>0</v>
      </c>
      <c r="D1173" s="2">
        <v>0</v>
      </c>
      <c r="E1173" s="7">
        <f t="shared" si="30"/>
        <v>39673.879999999997</v>
      </c>
    </row>
    <row r="1174" spans="1:5" x14ac:dyDescent="0.25">
      <c r="A1174" s="6">
        <v>44544</v>
      </c>
      <c r="C1174" s="2">
        <v>0</v>
      </c>
      <c r="D1174" s="2">
        <v>0</v>
      </c>
      <c r="E1174" s="7">
        <f t="shared" si="30"/>
        <v>39673.879999999997</v>
      </c>
    </row>
    <row r="1175" spans="1:5" x14ac:dyDescent="0.25">
      <c r="A1175" s="6">
        <v>44545</v>
      </c>
      <c r="B1175" t="s">
        <v>77</v>
      </c>
      <c r="C1175" s="2">
        <v>0</v>
      </c>
      <c r="D1175" s="2">
        <v>50</v>
      </c>
      <c r="E1175" s="7">
        <f t="shared" si="30"/>
        <v>39623.879999999997</v>
      </c>
    </row>
    <row r="1176" spans="1:5" x14ac:dyDescent="0.25">
      <c r="A1176" s="6">
        <v>44546</v>
      </c>
      <c r="C1176" s="2">
        <v>0</v>
      </c>
      <c r="D1176" s="2">
        <v>0</v>
      </c>
      <c r="E1176" s="7">
        <f t="shared" si="30"/>
        <v>39623.879999999997</v>
      </c>
    </row>
    <row r="1177" spans="1:5" x14ac:dyDescent="0.25">
      <c r="A1177" s="6">
        <v>44547</v>
      </c>
      <c r="C1177" s="2">
        <v>0</v>
      </c>
      <c r="D1177" s="2">
        <v>0</v>
      </c>
      <c r="E1177" s="7">
        <f t="shared" si="30"/>
        <v>39623.879999999997</v>
      </c>
    </row>
    <row r="1178" spans="1:5" x14ac:dyDescent="0.25">
      <c r="A1178" s="8">
        <v>44548</v>
      </c>
      <c r="C1178" s="2">
        <v>0</v>
      </c>
      <c r="D1178" s="2">
        <v>0</v>
      </c>
      <c r="E1178" s="7">
        <f t="shared" si="30"/>
        <v>39623.879999999997</v>
      </c>
    </row>
    <row r="1179" spans="1:5" x14ac:dyDescent="0.25">
      <c r="A1179" s="8">
        <v>44549</v>
      </c>
      <c r="C1179" s="2">
        <v>0</v>
      </c>
      <c r="D1179" s="2">
        <v>0</v>
      </c>
      <c r="E1179" s="7">
        <f t="shared" si="30"/>
        <v>39623.879999999997</v>
      </c>
    </row>
    <row r="1180" spans="1:5" x14ac:dyDescent="0.25">
      <c r="A1180" s="6">
        <v>44550</v>
      </c>
      <c r="C1180" s="2">
        <v>0</v>
      </c>
      <c r="D1180" s="2">
        <v>0</v>
      </c>
      <c r="E1180" s="7">
        <f t="shared" si="30"/>
        <v>39623.879999999997</v>
      </c>
    </row>
    <row r="1181" spans="1:5" x14ac:dyDescent="0.25">
      <c r="A1181" s="6">
        <v>44551</v>
      </c>
      <c r="C1181" s="2">
        <v>0</v>
      </c>
      <c r="D1181" s="2">
        <v>0</v>
      </c>
      <c r="E1181" s="7">
        <f t="shared" si="30"/>
        <v>39623.879999999997</v>
      </c>
    </row>
    <row r="1182" spans="1:5" x14ac:dyDescent="0.25">
      <c r="A1182" s="6">
        <v>44552</v>
      </c>
      <c r="C1182" s="2">
        <v>0</v>
      </c>
      <c r="D1182" s="2">
        <v>0</v>
      </c>
      <c r="E1182" s="7">
        <f t="shared" si="30"/>
        <v>39623.879999999997</v>
      </c>
    </row>
    <row r="1183" spans="1:5" x14ac:dyDescent="0.25">
      <c r="A1183" s="6">
        <v>44553</v>
      </c>
      <c r="C1183" s="2">
        <v>0</v>
      </c>
      <c r="D1183" s="2">
        <v>0</v>
      </c>
      <c r="E1183" s="7">
        <f t="shared" si="30"/>
        <v>39623.879999999997</v>
      </c>
    </row>
    <row r="1184" spans="1:5" x14ac:dyDescent="0.25">
      <c r="A1184" s="6">
        <v>44554</v>
      </c>
      <c r="C1184" s="2">
        <v>0</v>
      </c>
      <c r="D1184" s="2">
        <v>0</v>
      </c>
      <c r="E1184" s="7">
        <f t="shared" si="30"/>
        <v>39623.879999999997</v>
      </c>
    </row>
    <row r="1185" spans="1:7" x14ac:dyDescent="0.25">
      <c r="A1185" s="8">
        <v>44555</v>
      </c>
      <c r="C1185" s="2">
        <v>0</v>
      </c>
      <c r="D1185" s="2">
        <v>0</v>
      </c>
      <c r="E1185" s="7">
        <f t="shared" si="30"/>
        <v>39623.879999999997</v>
      </c>
    </row>
    <row r="1186" spans="1:7" x14ac:dyDescent="0.25">
      <c r="A1186" s="8">
        <v>44556</v>
      </c>
      <c r="C1186" s="2">
        <v>0</v>
      </c>
      <c r="D1186" s="2">
        <v>0</v>
      </c>
      <c r="E1186" s="7">
        <f t="shared" si="30"/>
        <v>39623.879999999997</v>
      </c>
    </row>
    <row r="1187" spans="1:7" x14ac:dyDescent="0.25">
      <c r="A1187" s="6">
        <v>44557</v>
      </c>
      <c r="C1187" s="2">
        <v>0</v>
      </c>
      <c r="D1187" s="2">
        <v>0</v>
      </c>
      <c r="E1187" s="7">
        <f t="shared" si="30"/>
        <v>39623.879999999997</v>
      </c>
    </row>
    <row r="1188" spans="1:7" x14ac:dyDescent="0.25">
      <c r="A1188" s="6">
        <v>44558</v>
      </c>
      <c r="C1188" s="2">
        <v>0</v>
      </c>
      <c r="D1188" s="2">
        <v>0</v>
      </c>
      <c r="E1188" s="7">
        <f t="shared" si="30"/>
        <v>39623.879999999997</v>
      </c>
    </row>
    <row r="1189" spans="1:7" x14ac:dyDescent="0.25">
      <c r="A1189" s="6">
        <v>44559</v>
      </c>
      <c r="C1189" s="2">
        <v>0</v>
      </c>
      <c r="D1189" s="2">
        <v>0</v>
      </c>
      <c r="E1189" s="7">
        <f t="shared" si="30"/>
        <v>39623.879999999997</v>
      </c>
    </row>
    <row r="1190" spans="1:7" x14ac:dyDescent="0.25">
      <c r="A1190" s="6">
        <v>44560</v>
      </c>
      <c r="B1190" t="s">
        <v>78</v>
      </c>
      <c r="C1190" s="2">
        <v>0</v>
      </c>
      <c r="D1190" s="2">
        <v>300</v>
      </c>
      <c r="E1190" s="7">
        <f t="shared" si="30"/>
        <v>39323.879999999997</v>
      </c>
    </row>
    <row r="1191" spans="1:7" ht="15.75" thickBot="1" x14ac:dyDescent="0.3">
      <c r="A1191" s="9">
        <v>44561</v>
      </c>
      <c r="B1191" s="10"/>
      <c r="C1191" s="11">
        <v>0</v>
      </c>
      <c r="D1191" s="11">
        <v>0</v>
      </c>
      <c r="E1191" s="12">
        <f t="shared" si="30"/>
        <v>39323.879999999997</v>
      </c>
    </row>
    <row r="1192" spans="1:7" x14ac:dyDescent="0.25">
      <c r="A1192" s="8">
        <v>44562</v>
      </c>
      <c r="B1192" t="s">
        <v>8</v>
      </c>
      <c r="C1192" s="2">
        <v>230</v>
      </c>
      <c r="D1192" s="2">
        <v>0</v>
      </c>
      <c r="E1192" s="7">
        <f t="shared" si="30"/>
        <v>39553.879999999997</v>
      </c>
      <c r="F1192" s="14" t="s">
        <v>6</v>
      </c>
      <c r="G1192" s="15">
        <f>G1161-150+C1193</f>
        <v>1400</v>
      </c>
    </row>
    <row r="1193" spans="1:7" x14ac:dyDescent="0.25">
      <c r="A1193" s="8">
        <v>44563</v>
      </c>
      <c r="B1193" t="s">
        <v>6</v>
      </c>
      <c r="C1193" s="2">
        <v>230</v>
      </c>
      <c r="D1193" s="2">
        <v>0</v>
      </c>
      <c r="E1193" s="7">
        <f t="shared" si="30"/>
        <v>39783.879999999997</v>
      </c>
      <c r="F1193" s="14" t="s">
        <v>7</v>
      </c>
      <c r="G1193" s="15">
        <f>G1162-150+C1195</f>
        <v>-226</v>
      </c>
    </row>
    <row r="1194" spans="1:7" x14ac:dyDescent="0.25">
      <c r="A1194" s="6">
        <v>44564</v>
      </c>
      <c r="B1194" t="s">
        <v>9</v>
      </c>
      <c r="C1194" s="2">
        <v>200</v>
      </c>
      <c r="D1194" s="2">
        <v>0</v>
      </c>
      <c r="E1194" s="7">
        <f t="shared" si="30"/>
        <v>39983.879999999997</v>
      </c>
      <c r="F1194" s="14" t="s">
        <v>8</v>
      </c>
      <c r="G1194" s="15">
        <f>G1163-150+C1192</f>
        <v>295</v>
      </c>
    </row>
    <row r="1195" spans="1:7" x14ac:dyDescent="0.25">
      <c r="A1195" s="6">
        <v>44565</v>
      </c>
      <c r="B1195" t="s">
        <v>7</v>
      </c>
      <c r="C1195" s="2">
        <v>150</v>
      </c>
      <c r="D1195" s="2">
        <v>0</v>
      </c>
      <c r="E1195" s="7">
        <f t="shared" si="30"/>
        <v>40133.879999999997</v>
      </c>
      <c r="F1195" s="14" t="s">
        <v>9</v>
      </c>
      <c r="G1195" s="15">
        <f>G1164-150+C1194</f>
        <v>1425</v>
      </c>
    </row>
    <row r="1196" spans="1:7" x14ac:dyDescent="0.25">
      <c r="A1196" s="6">
        <v>44566</v>
      </c>
      <c r="C1196" s="2">
        <v>0</v>
      </c>
      <c r="D1196" s="2">
        <v>0</v>
      </c>
      <c r="E1196" s="7">
        <f t="shared" si="30"/>
        <v>40133.879999999997</v>
      </c>
      <c r="F1196" s="14" t="s">
        <v>10</v>
      </c>
      <c r="G1196" s="15">
        <f>G1165-150</f>
        <v>-536</v>
      </c>
    </row>
    <row r="1197" spans="1:7" x14ac:dyDescent="0.25">
      <c r="A1197" s="6">
        <v>44567</v>
      </c>
      <c r="B1197" t="s">
        <v>61</v>
      </c>
      <c r="C1197" s="2">
        <v>0</v>
      </c>
      <c r="D1197" s="2">
        <v>68.75</v>
      </c>
      <c r="E1197" s="7">
        <f t="shared" si="30"/>
        <v>40065.129999999997</v>
      </c>
      <c r="F1197" s="14" t="s">
        <v>11</v>
      </c>
      <c r="G1197" s="15">
        <f>G1166-150</f>
        <v>-600</v>
      </c>
    </row>
    <row r="1198" spans="1:7" x14ac:dyDescent="0.25">
      <c r="A1198" s="6">
        <v>44568</v>
      </c>
      <c r="C1198" s="2">
        <v>0</v>
      </c>
      <c r="D1198" s="2">
        <v>0</v>
      </c>
      <c r="E1198" s="7">
        <f t="shared" si="30"/>
        <v>40065.129999999997</v>
      </c>
      <c r="F1198" s="14" t="s">
        <v>12</v>
      </c>
      <c r="G1198" s="16">
        <f>E1221-G1192-G1193-G1194-G1195-G1196-G1197</f>
        <v>38307.129999999997</v>
      </c>
    </row>
    <row r="1199" spans="1:7" x14ac:dyDescent="0.25">
      <c r="A1199" s="8">
        <v>44569</v>
      </c>
      <c r="C1199" s="2">
        <v>0</v>
      </c>
      <c r="D1199" s="2">
        <v>0</v>
      </c>
      <c r="E1199" s="7">
        <f t="shared" si="30"/>
        <v>40065.129999999997</v>
      </c>
    </row>
    <row r="1200" spans="1:7" x14ac:dyDescent="0.25">
      <c r="A1200" s="8">
        <v>44570</v>
      </c>
      <c r="C1200" s="2">
        <v>0</v>
      </c>
      <c r="D1200" s="2">
        <v>0</v>
      </c>
      <c r="E1200" s="7">
        <f t="shared" si="30"/>
        <v>40065.129999999997</v>
      </c>
    </row>
    <row r="1201" spans="1:5" x14ac:dyDescent="0.25">
      <c r="A1201" s="6">
        <v>44571</v>
      </c>
      <c r="C1201" s="2">
        <v>0</v>
      </c>
      <c r="D1201" s="2">
        <v>0</v>
      </c>
      <c r="E1201" s="7">
        <f t="shared" si="30"/>
        <v>40065.129999999997</v>
      </c>
    </row>
    <row r="1202" spans="1:5" x14ac:dyDescent="0.25">
      <c r="A1202" s="6">
        <v>44572</v>
      </c>
      <c r="C1202" s="2">
        <v>0</v>
      </c>
      <c r="D1202" s="2">
        <v>0</v>
      </c>
      <c r="E1202" s="7">
        <f t="shared" si="30"/>
        <v>40065.129999999997</v>
      </c>
    </row>
    <row r="1203" spans="1:5" x14ac:dyDescent="0.25">
      <c r="A1203" s="6">
        <v>44573</v>
      </c>
      <c r="C1203" s="2">
        <v>0</v>
      </c>
      <c r="D1203" s="2">
        <v>0</v>
      </c>
      <c r="E1203" s="7">
        <f t="shared" si="30"/>
        <v>40065.129999999997</v>
      </c>
    </row>
    <row r="1204" spans="1:5" x14ac:dyDescent="0.25">
      <c r="A1204" s="6">
        <v>44574</v>
      </c>
      <c r="C1204" s="2">
        <v>0</v>
      </c>
      <c r="D1204" s="2">
        <v>0</v>
      </c>
      <c r="E1204" s="7">
        <f t="shared" si="30"/>
        <v>40065.129999999997</v>
      </c>
    </row>
    <row r="1205" spans="1:5" x14ac:dyDescent="0.25">
      <c r="A1205" s="6">
        <v>44575</v>
      </c>
      <c r="C1205" s="2">
        <v>0</v>
      </c>
      <c r="D1205" s="2">
        <v>0</v>
      </c>
      <c r="E1205" s="7">
        <f t="shared" si="30"/>
        <v>40065.129999999997</v>
      </c>
    </row>
    <row r="1206" spans="1:5" x14ac:dyDescent="0.25">
      <c r="A1206" s="8">
        <v>44576</v>
      </c>
      <c r="C1206" s="2">
        <v>0</v>
      </c>
      <c r="D1206" s="2">
        <v>0</v>
      </c>
      <c r="E1206" s="7">
        <f t="shared" si="30"/>
        <v>40065.129999999997</v>
      </c>
    </row>
    <row r="1207" spans="1:5" x14ac:dyDescent="0.25">
      <c r="A1207" s="8">
        <v>44577</v>
      </c>
      <c r="C1207" s="2">
        <v>0</v>
      </c>
      <c r="D1207" s="2">
        <v>0</v>
      </c>
      <c r="E1207" s="7">
        <f t="shared" ref="E1207:E1270" si="31">E1206+C1207-D1207</f>
        <v>40065.129999999997</v>
      </c>
    </row>
    <row r="1208" spans="1:5" x14ac:dyDescent="0.25">
      <c r="A1208" s="6">
        <v>44578</v>
      </c>
      <c r="C1208" s="2">
        <v>0</v>
      </c>
      <c r="D1208" s="2">
        <v>0</v>
      </c>
      <c r="E1208" s="7">
        <f t="shared" si="31"/>
        <v>40065.129999999997</v>
      </c>
    </row>
    <row r="1209" spans="1:5" x14ac:dyDescent="0.25">
      <c r="A1209" s="6">
        <v>44579</v>
      </c>
      <c r="C1209" s="2">
        <v>0</v>
      </c>
      <c r="D1209" s="2">
        <v>0</v>
      </c>
      <c r="E1209" s="7">
        <f t="shared" si="31"/>
        <v>40065.129999999997</v>
      </c>
    </row>
    <row r="1210" spans="1:5" x14ac:dyDescent="0.25">
      <c r="A1210" s="6">
        <v>44580</v>
      </c>
      <c r="C1210" s="2">
        <v>0</v>
      </c>
      <c r="D1210" s="2">
        <v>0</v>
      </c>
      <c r="E1210" s="7">
        <f t="shared" si="31"/>
        <v>40065.129999999997</v>
      </c>
    </row>
    <row r="1211" spans="1:5" x14ac:dyDescent="0.25">
      <c r="A1211" s="6">
        <v>44581</v>
      </c>
      <c r="C1211" s="2">
        <v>0</v>
      </c>
      <c r="D1211" s="2">
        <v>0</v>
      </c>
      <c r="E1211" s="7">
        <f t="shared" si="31"/>
        <v>40065.129999999997</v>
      </c>
    </row>
    <row r="1212" spans="1:5" x14ac:dyDescent="0.25">
      <c r="A1212" s="6">
        <v>44582</v>
      </c>
      <c r="C1212" s="2">
        <v>0</v>
      </c>
      <c r="D1212" s="2">
        <v>0</v>
      </c>
      <c r="E1212" s="7">
        <f t="shared" si="31"/>
        <v>40065.129999999997</v>
      </c>
    </row>
    <row r="1213" spans="1:5" x14ac:dyDescent="0.25">
      <c r="A1213" s="8">
        <v>44583</v>
      </c>
      <c r="C1213" s="2">
        <v>0</v>
      </c>
      <c r="D1213" s="2">
        <v>0</v>
      </c>
      <c r="E1213" s="7">
        <f t="shared" si="31"/>
        <v>40065.129999999997</v>
      </c>
    </row>
    <row r="1214" spans="1:5" x14ac:dyDescent="0.25">
      <c r="A1214" s="8">
        <v>44584</v>
      </c>
      <c r="C1214" s="2">
        <v>0</v>
      </c>
      <c r="D1214" s="2">
        <v>0</v>
      </c>
      <c r="E1214" s="7">
        <f t="shared" si="31"/>
        <v>40065.129999999997</v>
      </c>
    </row>
    <row r="1215" spans="1:5" x14ac:dyDescent="0.25">
      <c r="A1215" s="6">
        <v>44585</v>
      </c>
      <c r="C1215" s="2">
        <v>0</v>
      </c>
      <c r="D1215" s="2">
        <v>0</v>
      </c>
      <c r="E1215" s="7">
        <f t="shared" si="31"/>
        <v>40065.129999999997</v>
      </c>
    </row>
    <row r="1216" spans="1:5" x14ac:dyDescent="0.25">
      <c r="A1216" s="6">
        <v>44586</v>
      </c>
      <c r="C1216" s="2">
        <v>0</v>
      </c>
      <c r="D1216" s="2">
        <v>0</v>
      </c>
      <c r="E1216" s="7">
        <f t="shared" si="31"/>
        <v>40065.129999999997</v>
      </c>
    </row>
    <row r="1217" spans="1:7" x14ac:dyDescent="0.25">
      <c r="A1217" s="6">
        <v>44587</v>
      </c>
      <c r="C1217" s="2">
        <v>0</v>
      </c>
      <c r="D1217" s="2">
        <v>0</v>
      </c>
      <c r="E1217" s="7">
        <f t="shared" si="31"/>
        <v>40065.129999999997</v>
      </c>
    </row>
    <row r="1218" spans="1:7" x14ac:dyDescent="0.25">
      <c r="A1218" s="6">
        <v>44588</v>
      </c>
      <c r="C1218" s="2">
        <v>0</v>
      </c>
      <c r="D1218" s="2">
        <v>0</v>
      </c>
      <c r="E1218" s="7">
        <f t="shared" si="31"/>
        <v>40065.129999999997</v>
      </c>
    </row>
    <row r="1219" spans="1:7" x14ac:dyDescent="0.25">
      <c r="A1219" s="6">
        <v>44589</v>
      </c>
      <c r="C1219" s="2">
        <v>0</v>
      </c>
      <c r="D1219" s="2">
        <v>0</v>
      </c>
      <c r="E1219" s="7">
        <f t="shared" si="31"/>
        <v>40065.129999999997</v>
      </c>
    </row>
    <row r="1220" spans="1:7" x14ac:dyDescent="0.25">
      <c r="A1220" s="8">
        <v>44590</v>
      </c>
      <c r="C1220" s="2">
        <v>0</v>
      </c>
      <c r="D1220" s="2">
        <v>0</v>
      </c>
      <c r="E1220" s="7">
        <f t="shared" si="31"/>
        <v>40065.129999999997</v>
      </c>
    </row>
    <row r="1221" spans="1:7" x14ac:dyDescent="0.25">
      <c r="A1221" s="8">
        <v>44591</v>
      </c>
      <c r="C1221" s="2">
        <v>0</v>
      </c>
      <c r="D1221" s="2">
        <v>0</v>
      </c>
      <c r="E1221" s="7">
        <f t="shared" si="31"/>
        <v>40065.129999999997</v>
      </c>
    </row>
    <row r="1222" spans="1:7" ht="15.75" thickBot="1" x14ac:dyDescent="0.3">
      <c r="A1222" s="9">
        <v>44592</v>
      </c>
      <c r="B1222" s="10"/>
      <c r="C1222" s="11">
        <v>0</v>
      </c>
      <c r="D1222" s="11">
        <v>0</v>
      </c>
      <c r="E1222" s="12">
        <f t="shared" si="31"/>
        <v>40065.129999999997</v>
      </c>
    </row>
    <row r="1223" spans="1:7" x14ac:dyDescent="0.25">
      <c r="A1223" s="6">
        <v>44593</v>
      </c>
      <c r="B1223" t="s">
        <v>8</v>
      </c>
      <c r="C1223" s="2">
        <v>230</v>
      </c>
      <c r="D1223" s="2">
        <v>0</v>
      </c>
      <c r="E1223" s="7">
        <f t="shared" si="31"/>
        <v>40295.129999999997</v>
      </c>
      <c r="F1223" s="14" t="s">
        <v>6</v>
      </c>
      <c r="G1223" s="15">
        <f>G1192-150+C1224</f>
        <v>1480</v>
      </c>
    </row>
    <row r="1224" spans="1:7" x14ac:dyDescent="0.25">
      <c r="A1224" s="6">
        <v>44594</v>
      </c>
      <c r="B1224" t="s">
        <v>6</v>
      </c>
      <c r="C1224" s="2">
        <v>230</v>
      </c>
      <c r="D1224" s="2">
        <v>0</v>
      </c>
      <c r="E1224" s="7">
        <f t="shared" si="31"/>
        <v>40525.129999999997</v>
      </c>
      <c r="F1224" s="14" t="s">
        <v>7</v>
      </c>
      <c r="G1224" s="15">
        <f>G1193-150+C1226</f>
        <v>-226</v>
      </c>
    </row>
    <row r="1225" spans="1:7" x14ac:dyDescent="0.25">
      <c r="A1225" s="6">
        <v>44595</v>
      </c>
      <c r="B1225" t="s">
        <v>9</v>
      </c>
      <c r="C1225" s="2">
        <v>200</v>
      </c>
      <c r="D1225" s="2">
        <v>0</v>
      </c>
      <c r="E1225" s="7">
        <f t="shared" si="31"/>
        <v>40725.129999999997</v>
      </c>
      <c r="F1225" s="14" t="s">
        <v>8</v>
      </c>
      <c r="G1225" s="15">
        <f>G1194-150+C1223</f>
        <v>375</v>
      </c>
    </row>
    <row r="1226" spans="1:7" x14ac:dyDescent="0.25">
      <c r="A1226" s="6">
        <v>44596</v>
      </c>
      <c r="B1226" t="s">
        <v>7</v>
      </c>
      <c r="C1226" s="2">
        <v>150</v>
      </c>
      <c r="D1226" s="2">
        <v>0</v>
      </c>
      <c r="E1226" s="7">
        <f t="shared" si="31"/>
        <v>40875.129999999997</v>
      </c>
      <c r="F1226" s="14" t="s">
        <v>9</v>
      </c>
      <c r="G1226" s="15">
        <f>G1195-150+C1225</f>
        <v>1475</v>
      </c>
    </row>
    <row r="1227" spans="1:7" x14ac:dyDescent="0.25">
      <c r="A1227" s="8">
        <v>44597</v>
      </c>
      <c r="C1227" s="2">
        <v>0</v>
      </c>
      <c r="D1227" s="2">
        <v>0</v>
      </c>
      <c r="E1227" s="7">
        <f t="shared" si="31"/>
        <v>40875.129999999997</v>
      </c>
      <c r="F1227" s="14" t="s">
        <v>10</v>
      </c>
      <c r="G1227" s="15">
        <f>G1196-150</f>
        <v>-686</v>
      </c>
    </row>
    <row r="1228" spans="1:7" x14ac:dyDescent="0.25">
      <c r="A1228" s="8">
        <v>44598</v>
      </c>
      <c r="C1228" s="2">
        <v>0</v>
      </c>
      <c r="D1228" s="2">
        <v>0</v>
      </c>
      <c r="E1228" s="7">
        <f t="shared" si="31"/>
        <v>40875.129999999997</v>
      </c>
      <c r="F1228" s="14" t="s">
        <v>11</v>
      </c>
      <c r="G1228" s="15">
        <f>G1197-150</f>
        <v>-750</v>
      </c>
    </row>
    <row r="1229" spans="1:7" x14ac:dyDescent="0.25">
      <c r="A1229" s="6">
        <v>44599</v>
      </c>
      <c r="C1229" s="2">
        <v>0</v>
      </c>
      <c r="D1229" s="2">
        <v>0</v>
      </c>
      <c r="E1229" s="7">
        <f t="shared" si="31"/>
        <v>40875.129999999997</v>
      </c>
      <c r="F1229" s="14" t="s">
        <v>12</v>
      </c>
      <c r="G1229" s="16">
        <f>E1252-G1223-G1224-G1225-G1226-G1227-G1228</f>
        <v>39667.129999999997</v>
      </c>
    </row>
    <row r="1230" spans="1:7" x14ac:dyDescent="0.25">
      <c r="A1230" s="6">
        <v>44600</v>
      </c>
      <c r="C1230" s="2">
        <v>0</v>
      </c>
      <c r="D1230" s="2">
        <v>0</v>
      </c>
      <c r="E1230" s="7">
        <f t="shared" si="31"/>
        <v>40875.129999999997</v>
      </c>
    </row>
    <row r="1231" spans="1:7" x14ac:dyDescent="0.25">
      <c r="A1231" s="6">
        <v>44601</v>
      </c>
      <c r="C1231" s="2">
        <v>0</v>
      </c>
      <c r="D1231" s="2">
        <v>0</v>
      </c>
      <c r="E1231" s="7">
        <f t="shared" si="31"/>
        <v>40875.129999999997</v>
      </c>
    </row>
    <row r="1232" spans="1:7" x14ac:dyDescent="0.25">
      <c r="A1232" s="6">
        <v>44602</v>
      </c>
      <c r="C1232" s="2">
        <v>0</v>
      </c>
      <c r="D1232" s="2">
        <v>0</v>
      </c>
      <c r="E1232" s="7">
        <f t="shared" si="31"/>
        <v>40875.129999999997</v>
      </c>
    </row>
    <row r="1233" spans="1:5" x14ac:dyDescent="0.25">
      <c r="A1233" s="6">
        <v>44603</v>
      </c>
      <c r="C1233" s="2">
        <v>0</v>
      </c>
      <c r="D1233" s="2">
        <v>0</v>
      </c>
      <c r="E1233" s="7">
        <f t="shared" si="31"/>
        <v>40875.129999999997</v>
      </c>
    </row>
    <row r="1234" spans="1:5" x14ac:dyDescent="0.25">
      <c r="A1234" s="8">
        <v>44604</v>
      </c>
      <c r="C1234" s="2">
        <v>0</v>
      </c>
      <c r="D1234" s="2">
        <v>0</v>
      </c>
      <c r="E1234" s="7">
        <f t="shared" si="31"/>
        <v>40875.129999999997</v>
      </c>
    </row>
    <row r="1235" spans="1:5" x14ac:dyDescent="0.25">
      <c r="A1235" s="8">
        <v>44605</v>
      </c>
      <c r="C1235" s="2">
        <v>0</v>
      </c>
      <c r="D1235" s="2">
        <v>0</v>
      </c>
      <c r="E1235" s="7">
        <f t="shared" si="31"/>
        <v>40875.129999999997</v>
      </c>
    </row>
    <row r="1236" spans="1:5" x14ac:dyDescent="0.25">
      <c r="A1236" s="6">
        <v>44606</v>
      </c>
      <c r="C1236" s="2">
        <v>0</v>
      </c>
      <c r="D1236" s="2">
        <v>0</v>
      </c>
      <c r="E1236" s="7">
        <f t="shared" si="31"/>
        <v>40875.129999999997</v>
      </c>
    </row>
    <row r="1237" spans="1:5" x14ac:dyDescent="0.25">
      <c r="A1237" s="6">
        <v>44607</v>
      </c>
      <c r="C1237" s="2">
        <v>0</v>
      </c>
      <c r="D1237" s="2">
        <v>0</v>
      </c>
      <c r="E1237" s="7">
        <f t="shared" si="31"/>
        <v>40875.129999999997</v>
      </c>
    </row>
    <row r="1238" spans="1:5" x14ac:dyDescent="0.25">
      <c r="A1238" s="6">
        <v>44608</v>
      </c>
      <c r="C1238" s="2">
        <v>0</v>
      </c>
      <c r="D1238" s="2">
        <v>0</v>
      </c>
      <c r="E1238" s="7">
        <f t="shared" si="31"/>
        <v>40875.129999999997</v>
      </c>
    </row>
    <row r="1239" spans="1:5" x14ac:dyDescent="0.25">
      <c r="A1239" s="6">
        <v>44609</v>
      </c>
      <c r="C1239" s="2">
        <v>0</v>
      </c>
      <c r="D1239" s="2">
        <v>0</v>
      </c>
      <c r="E1239" s="7">
        <f t="shared" si="31"/>
        <v>40875.129999999997</v>
      </c>
    </row>
    <row r="1240" spans="1:5" x14ac:dyDescent="0.25">
      <c r="A1240" s="6">
        <v>44610</v>
      </c>
      <c r="C1240" s="2">
        <v>0</v>
      </c>
      <c r="D1240" s="2">
        <v>0</v>
      </c>
      <c r="E1240" s="7">
        <f t="shared" si="31"/>
        <v>40875.129999999997</v>
      </c>
    </row>
    <row r="1241" spans="1:5" x14ac:dyDescent="0.25">
      <c r="A1241" s="8">
        <v>44611</v>
      </c>
      <c r="C1241" s="2">
        <v>0</v>
      </c>
      <c r="D1241" s="2">
        <v>0</v>
      </c>
      <c r="E1241" s="7">
        <f t="shared" si="31"/>
        <v>40875.129999999997</v>
      </c>
    </row>
    <row r="1242" spans="1:5" x14ac:dyDescent="0.25">
      <c r="A1242" s="8">
        <v>44612</v>
      </c>
      <c r="C1242" s="2">
        <v>0</v>
      </c>
      <c r="D1242" s="2">
        <v>0</v>
      </c>
      <c r="E1242" s="7">
        <f t="shared" si="31"/>
        <v>40875.129999999997</v>
      </c>
    </row>
    <row r="1243" spans="1:5" x14ac:dyDescent="0.25">
      <c r="A1243" s="6">
        <v>44613</v>
      </c>
      <c r="C1243" s="2">
        <v>0</v>
      </c>
      <c r="D1243" s="2">
        <v>0</v>
      </c>
      <c r="E1243" s="7">
        <f t="shared" si="31"/>
        <v>40875.129999999997</v>
      </c>
    </row>
    <row r="1244" spans="1:5" x14ac:dyDescent="0.25">
      <c r="A1244" s="6">
        <v>44614</v>
      </c>
      <c r="C1244" s="2">
        <v>0</v>
      </c>
      <c r="D1244" s="2">
        <v>0</v>
      </c>
      <c r="E1244" s="7">
        <f t="shared" si="31"/>
        <v>40875.129999999997</v>
      </c>
    </row>
    <row r="1245" spans="1:5" x14ac:dyDescent="0.25">
      <c r="A1245" s="6">
        <v>44615</v>
      </c>
      <c r="C1245" s="2">
        <v>0</v>
      </c>
      <c r="D1245" s="2">
        <v>0</v>
      </c>
      <c r="E1245" s="7">
        <f t="shared" si="31"/>
        <v>40875.129999999997</v>
      </c>
    </row>
    <row r="1246" spans="1:5" x14ac:dyDescent="0.25">
      <c r="A1246" s="6">
        <v>44616</v>
      </c>
      <c r="C1246" s="2">
        <v>0</v>
      </c>
      <c r="D1246" s="2">
        <v>0</v>
      </c>
      <c r="E1246" s="7">
        <f t="shared" si="31"/>
        <v>40875.129999999997</v>
      </c>
    </row>
    <row r="1247" spans="1:5" x14ac:dyDescent="0.25">
      <c r="A1247" s="6">
        <v>44617</v>
      </c>
      <c r="C1247" s="2">
        <v>0</v>
      </c>
      <c r="D1247" s="2">
        <v>0</v>
      </c>
      <c r="E1247" s="7">
        <f t="shared" si="31"/>
        <v>40875.129999999997</v>
      </c>
    </row>
    <row r="1248" spans="1:5" x14ac:dyDescent="0.25">
      <c r="A1248" s="8">
        <v>44618</v>
      </c>
      <c r="C1248" s="2">
        <v>0</v>
      </c>
      <c r="D1248" s="2">
        <v>0</v>
      </c>
      <c r="E1248" s="7">
        <f t="shared" si="31"/>
        <v>40875.129999999997</v>
      </c>
    </row>
    <row r="1249" spans="1:7" x14ac:dyDescent="0.25">
      <c r="A1249" s="8">
        <v>44619</v>
      </c>
      <c r="C1249" s="2">
        <v>0</v>
      </c>
      <c r="D1249" s="2">
        <v>0</v>
      </c>
      <c r="E1249" s="7">
        <f t="shared" si="31"/>
        <v>40875.129999999997</v>
      </c>
    </row>
    <row r="1250" spans="1:7" ht="15.75" thickBot="1" x14ac:dyDescent="0.3">
      <c r="A1250" s="9">
        <v>44620</v>
      </c>
      <c r="B1250" s="10"/>
      <c r="C1250" s="11">
        <v>0</v>
      </c>
      <c r="D1250" s="11">
        <v>0</v>
      </c>
      <c r="E1250" s="12">
        <f t="shared" si="31"/>
        <v>40875.129999999997</v>
      </c>
    </row>
    <row r="1251" spans="1:7" x14ac:dyDescent="0.25">
      <c r="A1251" s="6">
        <v>44621</v>
      </c>
      <c r="B1251" t="s">
        <v>8</v>
      </c>
      <c r="C1251" s="2">
        <v>230</v>
      </c>
      <c r="D1251" s="2">
        <v>0</v>
      </c>
      <c r="E1251" s="7">
        <f t="shared" si="31"/>
        <v>41105.129999999997</v>
      </c>
      <c r="F1251" s="14" t="s">
        <v>6</v>
      </c>
      <c r="G1251" s="15">
        <f>G1223-150+C1252</f>
        <v>1560</v>
      </c>
    </row>
    <row r="1252" spans="1:7" x14ac:dyDescent="0.25">
      <c r="A1252" s="6">
        <v>44622</v>
      </c>
      <c r="B1252" t="s">
        <v>6</v>
      </c>
      <c r="C1252" s="2">
        <v>230</v>
      </c>
      <c r="D1252" s="2">
        <v>0</v>
      </c>
      <c r="E1252" s="7">
        <f t="shared" si="31"/>
        <v>41335.129999999997</v>
      </c>
      <c r="F1252" s="14" t="s">
        <v>7</v>
      </c>
      <c r="G1252" s="15">
        <f>G1224-150+C1254</f>
        <v>-226</v>
      </c>
    </row>
    <row r="1253" spans="1:7" x14ac:dyDescent="0.25">
      <c r="A1253" s="6">
        <v>44623</v>
      </c>
      <c r="B1253" t="s">
        <v>9</v>
      </c>
      <c r="C1253" s="2">
        <v>200</v>
      </c>
      <c r="D1253" s="2">
        <v>0</v>
      </c>
      <c r="E1253" s="7">
        <f t="shared" si="31"/>
        <v>41535.129999999997</v>
      </c>
      <c r="F1253" s="14" t="s">
        <v>8</v>
      </c>
      <c r="G1253" s="15">
        <f>G1225-150+C1251</f>
        <v>455</v>
      </c>
    </row>
    <row r="1254" spans="1:7" x14ac:dyDescent="0.25">
      <c r="A1254" s="6">
        <v>44624</v>
      </c>
      <c r="B1254" t="s">
        <v>7</v>
      </c>
      <c r="C1254" s="2">
        <v>150</v>
      </c>
      <c r="D1254" s="2">
        <v>0</v>
      </c>
      <c r="E1254" s="7">
        <f t="shared" si="31"/>
        <v>41685.129999999997</v>
      </c>
      <c r="F1254" s="14" t="s">
        <v>9</v>
      </c>
      <c r="G1254" s="15">
        <f>G1226-150+C1253</f>
        <v>1525</v>
      </c>
    </row>
    <row r="1255" spans="1:7" x14ac:dyDescent="0.25">
      <c r="A1255" s="8">
        <v>44625</v>
      </c>
      <c r="C1255" s="2">
        <v>0</v>
      </c>
      <c r="D1255" s="2">
        <v>0</v>
      </c>
      <c r="E1255" s="7">
        <f t="shared" si="31"/>
        <v>41685.129999999997</v>
      </c>
      <c r="F1255" s="14" t="s">
        <v>10</v>
      </c>
      <c r="G1255" s="15">
        <f>G1227-150</f>
        <v>-836</v>
      </c>
    </row>
    <row r="1256" spans="1:7" x14ac:dyDescent="0.25">
      <c r="A1256" s="8">
        <v>44626</v>
      </c>
      <c r="C1256" s="2">
        <v>0</v>
      </c>
      <c r="D1256" s="2">
        <v>0</v>
      </c>
      <c r="E1256" s="7">
        <f t="shared" si="31"/>
        <v>41685.129999999997</v>
      </c>
      <c r="F1256" s="14" t="s">
        <v>11</v>
      </c>
      <c r="G1256" s="15">
        <f>G1228-150</f>
        <v>-900</v>
      </c>
    </row>
    <row r="1257" spans="1:7" x14ac:dyDescent="0.25">
      <c r="A1257" s="6">
        <v>44627</v>
      </c>
      <c r="C1257" s="2">
        <v>0</v>
      </c>
      <c r="D1257" s="2">
        <v>0</v>
      </c>
      <c r="E1257" s="7">
        <f t="shared" si="31"/>
        <v>41685.129999999997</v>
      </c>
      <c r="F1257" s="14" t="s">
        <v>12</v>
      </c>
      <c r="G1257" s="16">
        <f>E1280-G1251-G1252-G1253-G1254-G1255-G1256</f>
        <v>40107.129999999997</v>
      </c>
    </row>
    <row r="1258" spans="1:7" x14ac:dyDescent="0.25">
      <c r="A1258" s="6">
        <v>44628</v>
      </c>
      <c r="C1258" s="2">
        <v>0</v>
      </c>
      <c r="D1258" s="2">
        <v>0</v>
      </c>
      <c r="E1258" s="7">
        <f t="shared" si="31"/>
        <v>41685.129999999997</v>
      </c>
    </row>
    <row r="1259" spans="1:7" x14ac:dyDescent="0.25">
      <c r="A1259" s="6">
        <v>44629</v>
      </c>
      <c r="C1259" s="2">
        <v>0</v>
      </c>
      <c r="D1259" s="2">
        <v>0</v>
      </c>
      <c r="E1259" s="7">
        <f t="shared" si="31"/>
        <v>41685.129999999997</v>
      </c>
    </row>
    <row r="1260" spans="1:7" x14ac:dyDescent="0.25">
      <c r="A1260" s="6">
        <v>44630</v>
      </c>
      <c r="C1260" s="2">
        <v>0</v>
      </c>
      <c r="D1260" s="2">
        <v>0</v>
      </c>
      <c r="E1260" s="7">
        <f t="shared" si="31"/>
        <v>41685.129999999997</v>
      </c>
    </row>
    <row r="1261" spans="1:7" x14ac:dyDescent="0.25">
      <c r="A1261" s="6">
        <v>44631</v>
      </c>
      <c r="C1261" s="2">
        <v>0</v>
      </c>
      <c r="D1261" s="2">
        <v>0</v>
      </c>
      <c r="E1261" s="7">
        <f t="shared" si="31"/>
        <v>41685.129999999997</v>
      </c>
    </row>
    <row r="1262" spans="1:7" x14ac:dyDescent="0.25">
      <c r="A1262" s="8">
        <v>44632</v>
      </c>
      <c r="C1262" s="2">
        <v>0</v>
      </c>
      <c r="D1262" s="2">
        <v>0</v>
      </c>
      <c r="E1262" s="7">
        <f t="shared" si="31"/>
        <v>41685.129999999997</v>
      </c>
    </row>
    <row r="1263" spans="1:7" x14ac:dyDescent="0.25">
      <c r="A1263" s="8">
        <v>44633</v>
      </c>
      <c r="C1263" s="2">
        <v>0</v>
      </c>
      <c r="D1263" s="2">
        <v>0</v>
      </c>
      <c r="E1263" s="7">
        <f t="shared" si="31"/>
        <v>41685.129999999997</v>
      </c>
    </row>
    <row r="1264" spans="1:7" x14ac:dyDescent="0.25">
      <c r="A1264" s="6">
        <v>44634</v>
      </c>
      <c r="C1264" s="2">
        <v>0</v>
      </c>
      <c r="D1264" s="2">
        <v>0</v>
      </c>
      <c r="E1264" s="7">
        <f t="shared" si="31"/>
        <v>41685.129999999997</v>
      </c>
    </row>
    <row r="1265" spans="1:5" x14ac:dyDescent="0.25">
      <c r="A1265" s="6">
        <v>44635</v>
      </c>
      <c r="C1265" s="2">
        <v>0</v>
      </c>
      <c r="D1265" s="2">
        <v>0</v>
      </c>
      <c r="E1265" s="7">
        <f t="shared" si="31"/>
        <v>41685.129999999997</v>
      </c>
    </row>
    <row r="1266" spans="1:5" x14ac:dyDescent="0.25">
      <c r="A1266" s="6">
        <v>44636</v>
      </c>
      <c r="C1266" s="2">
        <v>0</v>
      </c>
      <c r="D1266" s="2">
        <v>0</v>
      </c>
      <c r="E1266" s="7">
        <f t="shared" si="31"/>
        <v>41685.129999999997</v>
      </c>
    </row>
    <row r="1267" spans="1:5" x14ac:dyDescent="0.25">
      <c r="A1267" s="6">
        <v>44637</v>
      </c>
      <c r="C1267" s="2">
        <v>0</v>
      </c>
      <c r="D1267" s="2">
        <v>0</v>
      </c>
      <c r="E1267" s="7">
        <f t="shared" si="31"/>
        <v>41685.129999999997</v>
      </c>
    </row>
    <row r="1268" spans="1:5" x14ac:dyDescent="0.25">
      <c r="A1268" s="6">
        <v>44638</v>
      </c>
      <c r="C1268" s="2">
        <v>0</v>
      </c>
      <c r="D1268" s="2">
        <v>0</v>
      </c>
      <c r="E1268" s="7">
        <f t="shared" si="31"/>
        <v>41685.129999999997</v>
      </c>
    </row>
    <row r="1269" spans="1:5" x14ac:dyDescent="0.25">
      <c r="A1269" s="8">
        <v>44639</v>
      </c>
      <c r="C1269" s="2">
        <v>0</v>
      </c>
      <c r="D1269" s="2">
        <v>0</v>
      </c>
      <c r="E1269" s="7">
        <f t="shared" si="31"/>
        <v>41685.129999999997</v>
      </c>
    </row>
    <row r="1270" spans="1:5" x14ac:dyDescent="0.25">
      <c r="A1270" s="8">
        <v>44640</v>
      </c>
      <c r="C1270" s="2">
        <v>0</v>
      </c>
      <c r="D1270" s="2">
        <v>0</v>
      </c>
      <c r="E1270" s="7">
        <f t="shared" si="31"/>
        <v>41685.129999999997</v>
      </c>
    </row>
    <row r="1271" spans="1:5" x14ac:dyDescent="0.25">
      <c r="A1271" s="6">
        <v>44641</v>
      </c>
      <c r="C1271" s="2">
        <v>0</v>
      </c>
      <c r="D1271" s="2">
        <v>0</v>
      </c>
      <c r="E1271" s="7">
        <f t="shared" ref="E1271:E1334" si="32">E1270+C1271-D1271</f>
        <v>41685.129999999997</v>
      </c>
    </row>
    <row r="1272" spans="1:5" x14ac:dyDescent="0.25">
      <c r="A1272" s="6">
        <v>44642</v>
      </c>
      <c r="C1272" s="2">
        <v>0</v>
      </c>
      <c r="D1272" s="2">
        <v>0</v>
      </c>
      <c r="E1272" s="7">
        <f t="shared" si="32"/>
        <v>41685.129999999997</v>
      </c>
    </row>
    <row r="1273" spans="1:5" x14ac:dyDescent="0.25">
      <c r="A1273" s="6">
        <v>44643</v>
      </c>
      <c r="C1273" s="2">
        <v>0</v>
      </c>
      <c r="D1273" s="2">
        <v>0</v>
      </c>
      <c r="E1273" s="7">
        <f t="shared" si="32"/>
        <v>41685.129999999997</v>
      </c>
    </row>
    <row r="1274" spans="1:5" x14ac:dyDescent="0.25">
      <c r="A1274" s="6">
        <v>44644</v>
      </c>
      <c r="C1274" s="2">
        <v>0</v>
      </c>
      <c r="D1274" s="2">
        <v>0</v>
      </c>
      <c r="E1274" s="7">
        <f t="shared" si="32"/>
        <v>41685.129999999997</v>
      </c>
    </row>
    <row r="1275" spans="1:5" x14ac:dyDescent="0.25">
      <c r="A1275" s="6">
        <v>44645</v>
      </c>
      <c r="C1275" s="2">
        <v>0</v>
      </c>
      <c r="D1275" s="2">
        <v>0</v>
      </c>
      <c r="E1275" s="7">
        <f t="shared" si="32"/>
        <v>41685.129999999997</v>
      </c>
    </row>
    <row r="1276" spans="1:5" x14ac:dyDescent="0.25">
      <c r="A1276" s="8">
        <v>44646</v>
      </c>
      <c r="C1276" s="2">
        <v>0</v>
      </c>
      <c r="D1276" s="2">
        <v>0</v>
      </c>
      <c r="E1276" s="7">
        <f t="shared" si="32"/>
        <v>41685.129999999997</v>
      </c>
    </row>
    <row r="1277" spans="1:5" x14ac:dyDescent="0.25">
      <c r="A1277" s="8">
        <v>44647</v>
      </c>
      <c r="C1277" s="2">
        <v>0</v>
      </c>
      <c r="D1277" s="2">
        <v>0</v>
      </c>
      <c r="E1277" s="7">
        <f t="shared" si="32"/>
        <v>41685.129999999997</v>
      </c>
    </row>
    <row r="1278" spans="1:5" x14ac:dyDescent="0.25">
      <c r="A1278" s="6">
        <v>44648</v>
      </c>
      <c r="C1278" s="2">
        <v>0</v>
      </c>
      <c r="D1278" s="2">
        <v>0</v>
      </c>
      <c r="E1278" s="7">
        <f t="shared" si="32"/>
        <v>41685.129999999997</v>
      </c>
    </row>
    <row r="1279" spans="1:5" x14ac:dyDescent="0.25">
      <c r="A1279" s="6">
        <v>44649</v>
      </c>
      <c r="C1279" s="2">
        <v>0</v>
      </c>
      <c r="D1279" s="2">
        <v>0</v>
      </c>
      <c r="E1279" s="7">
        <f t="shared" si="32"/>
        <v>41685.129999999997</v>
      </c>
    </row>
    <row r="1280" spans="1:5" x14ac:dyDescent="0.25">
      <c r="A1280" s="6">
        <v>44650</v>
      </c>
      <c r="C1280" s="2">
        <v>0</v>
      </c>
      <c r="D1280" s="2">
        <v>0</v>
      </c>
      <c r="E1280" s="7">
        <f t="shared" si="32"/>
        <v>41685.129999999997</v>
      </c>
    </row>
    <row r="1281" spans="1:7" ht="15.75" thickBot="1" x14ac:dyDescent="0.3">
      <c r="A1281" s="9">
        <v>44651</v>
      </c>
      <c r="B1281" s="10"/>
      <c r="C1281" s="11">
        <v>0</v>
      </c>
      <c r="D1281" s="11">
        <v>0</v>
      </c>
      <c r="E1281" s="12">
        <f t="shared" si="32"/>
        <v>41685.129999999997</v>
      </c>
    </row>
    <row r="1282" spans="1:7" x14ac:dyDescent="0.25">
      <c r="A1282" s="6">
        <v>44652</v>
      </c>
      <c r="B1282" t="s">
        <v>8</v>
      </c>
      <c r="C1282" s="2">
        <v>230</v>
      </c>
      <c r="D1282" s="2">
        <v>0</v>
      </c>
      <c r="E1282" s="7">
        <f t="shared" si="32"/>
        <v>41915.129999999997</v>
      </c>
      <c r="F1282" s="14" t="s">
        <v>6</v>
      </c>
      <c r="G1282" s="15">
        <f>G1251-150+C1283</f>
        <v>1640</v>
      </c>
    </row>
    <row r="1283" spans="1:7" x14ac:dyDescent="0.25">
      <c r="A1283" s="8">
        <v>44653</v>
      </c>
      <c r="B1283" t="s">
        <v>6</v>
      </c>
      <c r="C1283" s="2">
        <v>230</v>
      </c>
      <c r="D1283" s="2">
        <v>0</v>
      </c>
      <c r="E1283" s="7">
        <f t="shared" si="32"/>
        <v>42145.13</v>
      </c>
      <c r="F1283" s="14" t="s">
        <v>7</v>
      </c>
      <c r="G1283" s="15">
        <f>G1252-150+C1285</f>
        <v>-226</v>
      </c>
    </row>
    <row r="1284" spans="1:7" x14ac:dyDescent="0.25">
      <c r="A1284" s="8">
        <v>44654</v>
      </c>
      <c r="B1284" t="s">
        <v>9</v>
      </c>
      <c r="C1284" s="2">
        <v>200</v>
      </c>
      <c r="D1284" s="2">
        <v>0</v>
      </c>
      <c r="E1284" s="7">
        <f t="shared" si="32"/>
        <v>42345.13</v>
      </c>
      <c r="F1284" s="14" t="s">
        <v>8</v>
      </c>
      <c r="G1284" s="15">
        <f>G1253-150+C1282</f>
        <v>535</v>
      </c>
    </row>
    <row r="1285" spans="1:7" x14ac:dyDescent="0.25">
      <c r="A1285" s="6">
        <v>44655</v>
      </c>
      <c r="B1285" t="s">
        <v>7</v>
      </c>
      <c r="C1285" s="2">
        <v>150</v>
      </c>
      <c r="D1285" s="2">
        <v>0</v>
      </c>
      <c r="E1285" s="7">
        <f t="shared" si="32"/>
        <v>42495.13</v>
      </c>
      <c r="F1285" s="14" t="s">
        <v>9</v>
      </c>
      <c r="G1285" s="15">
        <f>G1254-150+C1284</f>
        <v>1575</v>
      </c>
    </row>
    <row r="1286" spans="1:7" x14ac:dyDescent="0.25">
      <c r="A1286" s="6">
        <v>44656</v>
      </c>
      <c r="C1286" s="2">
        <v>0</v>
      </c>
      <c r="D1286" s="2">
        <v>0</v>
      </c>
      <c r="E1286" s="7">
        <f t="shared" si="32"/>
        <v>42495.13</v>
      </c>
      <c r="F1286" s="14" t="s">
        <v>10</v>
      </c>
      <c r="G1286" s="15">
        <f>G1255-150</f>
        <v>-986</v>
      </c>
    </row>
    <row r="1287" spans="1:7" x14ac:dyDescent="0.25">
      <c r="A1287" s="6">
        <v>44657</v>
      </c>
      <c r="C1287" s="2">
        <v>0</v>
      </c>
      <c r="D1287" s="2">
        <v>0</v>
      </c>
      <c r="E1287" s="7">
        <f t="shared" si="32"/>
        <v>42495.13</v>
      </c>
      <c r="F1287" s="14" t="s">
        <v>11</v>
      </c>
      <c r="G1287" s="15">
        <f>G1256-150</f>
        <v>-1050</v>
      </c>
    </row>
    <row r="1288" spans="1:7" x14ac:dyDescent="0.25">
      <c r="A1288" s="6">
        <v>44658</v>
      </c>
      <c r="C1288" s="2">
        <v>0</v>
      </c>
      <c r="D1288" s="2">
        <v>0</v>
      </c>
      <c r="E1288" s="7">
        <f t="shared" si="32"/>
        <v>42495.13</v>
      </c>
      <c r="F1288" s="14" t="s">
        <v>12</v>
      </c>
      <c r="G1288" s="16">
        <f>E1311-G1282-G1283-G1284-G1285-G1286-G1287</f>
        <v>40947.129999999997</v>
      </c>
    </row>
    <row r="1289" spans="1:7" x14ac:dyDescent="0.25">
      <c r="A1289" s="6">
        <v>44659</v>
      </c>
      <c r="B1289" t="s">
        <v>61</v>
      </c>
      <c r="C1289" s="2">
        <v>0</v>
      </c>
      <c r="D1289" s="2">
        <v>60</v>
      </c>
      <c r="E1289" s="7">
        <f t="shared" si="32"/>
        <v>42435.13</v>
      </c>
    </row>
    <row r="1290" spans="1:7" x14ac:dyDescent="0.25">
      <c r="A1290" s="8">
        <v>44660</v>
      </c>
      <c r="C1290" s="2">
        <v>0</v>
      </c>
      <c r="D1290" s="2">
        <v>0</v>
      </c>
      <c r="E1290" s="7">
        <f t="shared" si="32"/>
        <v>42435.13</v>
      </c>
    </row>
    <row r="1291" spans="1:7" x14ac:dyDescent="0.25">
      <c r="A1291" s="8">
        <v>44661</v>
      </c>
      <c r="C1291" s="2">
        <v>0</v>
      </c>
      <c r="D1291" s="2">
        <v>0</v>
      </c>
      <c r="E1291" s="7">
        <f t="shared" si="32"/>
        <v>42435.13</v>
      </c>
    </row>
    <row r="1292" spans="1:7" x14ac:dyDescent="0.25">
      <c r="A1292" s="6">
        <v>44662</v>
      </c>
      <c r="C1292" s="2">
        <v>0</v>
      </c>
      <c r="D1292" s="2">
        <v>0</v>
      </c>
      <c r="E1292" s="7">
        <f t="shared" si="32"/>
        <v>42435.13</v>
      </c>
    </row>
    <row r="1293" spans="1:7" x14ac:dyDescent="0.25">
      <c r="A1293" s="6">
        <v>44663</v>
      </c>
      <c r="C1293" s="2">
        <v>0</v>
      </c>
      <c r="D1293" s="2">
        <v>0</v>
      </c>
      <c r="E1293" s="7">
        <f t="shared" si="32"/>
        <v>42435.13</v>
      </c>
    </row>
    <row r="1294" spans="1:7" x14ac:dyDescent="0.25">
      <c r="A1294" s="6">
        <v>44664</v>
      </c>
      <c r="C1294" s="2">
        <v>0</v>
      </c>
      <c r="D1294" s="2">
        <v>0</v>
      </c>
      <c r="E1294" s="7">
        <f t="shared" si="32"/>
        <v>42435.13</v>
      </c>
    </row>
    <row r="1295" spans="1:7" x14ac:dyDescent="0.25">
      <c r="A1295" s="6">
        <v>44665</v>
      </c>
      <c r="C1295" s="2">
        <v>0</v>
      </c>
      <c r="D1295" s="2">
        <v>0</v>
      </c>
      <c r="E1295" s="7">
        <f t="shared" si="32"/>
        <v>42435.13</v>
      </c>
    </row>
    <row r="1296" spans="1:7" x14ac:dyDescent="0.25">
      <c r="A1296" s="6">
        <v>44666</v>
      </c>
      <c r="C1296" s="2">
        <v>0</v>
      </c>
      <c r="D1296" s="2">
        <v>0</v>
      </c>
      <c r="E1296" s="7">
        <f t="shared" si="32"/>
        <v>42435.13</v>
      </c>
    </row>
    <row r="1297" spans="1:7" x14ac:dyDescent="0.25">
      <c r="A1297" s="8">
        <v>44667</v>
      </c>
      <c r="C1297" s="2">
        <v>0</v>
      </c>
      <c r="D1297" s="2">
        <v>0</v>
      </c>
      <c r="E1297" s="7">
        <f t="shared" si="32"/>
        <v>42435.13</v>
      </c>
    </row>
    <row r="1298" spans="1:7" x14ac:dyDescent="0.25">
      <c r="A1298" s="8">
        <v>44668</v>
      </c>
      <c r="C1298" s="2">
        <v>0</v>
      </c>
      <c r="D1298" s="2">
        <v>0</v>
      </c>
      <c r="E1298" s="7">
        <f t="shared" si="32"/>
        <v>42435.13</v>
      </c>
    </row>
    <row r="1299" spans="1:7" x14ac:dyDescent="0.25">
      <c r="A1299" s="6">
        <v>44669</v>
      </c>
      <c r="C1299" s="2">
        <v>0</v>
      </c>
      <c r="D1299" s="2">
        <v>0</v>
      </c>
      <c r="E1299" s="7">
        <f t="shared" si="32"/>
        <v>42435.13</v>
      </c>
    </row>
    <row r="1300" spans="1:7" x14ac:dyDescent="0.25">
      <c r="A1300" s="6">
        <v>44670</v>
      </c>
      <c r="C1300" s="2">
        <v>0</v>
      </c>
      <c r="D1300" s="2">
        <v>0</v>
      </c>
      <c r="E1300" s="7">
        <f t="shared" si="32"/>
        <v>42435.13</v>
      </c>
    </row>
    <row r="1301" spans="1:7" x14ac:dyDescent="0.25">
      <c r="A1301" s="6">
        <v>44671</v>
      </c>
      <c r="C1301" s="2">
        <v>0</v>
      </c>
      <c r="D1301" s="2">
        <v>0</v>
      </c>
      <c r="E1301" s="7">
        <f t="shared" si="32"/>
        <v>42435.13</v>
      </c>
    </row>
    <row r="1302" spans="1:7" x14ac:dyDescent="0.25">
      <c r="A1302" s="6">
        <v>44672</v>
      </c>
      <c r="C1302" s="2">
        <v>0</v>
      </c>
      <c r="D1302" s="2">
        <v>0</v>
      </c>
      <c r="E1302" s="7">
        <f t="shared" si="32"/>
        <v>42435.13</v>
      </c>
    </row>
    <row r="1303" spans="1:7" x14ac:dyDescent="0.25">
      <c r="A1303" s="6">
        <v>44673</v>
      </c>
      <c r="C1303" s="2">
        <v>0</v>
      </c>
      <c r="D1303" s="2">
        <v>0</v>
      </c>
      <c r="E1303" s="7">
        <f t="shared" si="32"/>
        <v>42435.13</v>
      </c>
    </row>
    <row r="1304" spans="1:7" x14ac:dyDescent="0.25">
      <c r="A1304" s="8">
        <v>44674</v>
      </c>
      <c r="C1304" s="2">
        <v>0</v>
      </c>
      <c r="D1304" s="2">
        <v>0</v>
      </c>
      <c r="E1304" s="7">
        <f t="shared" si="32"/>
        <v>42435.13</v>
      </c>
    </row>
    <row r="1305" spans="1:7" x14ac:dyDescent="0.25">
      <c r="A1305" s="8">
        <v>44675</v>
      </c>
      <c r="C1305" s="2">
        <v>0</v>
      </c>
      <c r="D1305" s="2">
        <v>0</v>
      </c>
      <c r="E1305" s="7">
        <f t="shared" si="32"/>
        <v>42435.13</v>
      </c>
    </row>
    <row r="1306" spans="1:7" x14ac:dyDescent="0.25">
      <c r="A1306" s="6">
        <v>44676</v>
      </c>
      <c r="C1306" s="2">
        <v>0</v>
      </c>
      <c r="D1306" s="2">
        <v>0</v>
      </c>
      <c r="E1306" s="7">
        <f t="shared" si="32"/>
        <v>42435.13</v>
      </c>
    </row>
    <row r="1307" spans="1:7" x14ac:dyDescent="0.25">
      <c r="A1307" s="6">
        <v>44677</v>
      </c>
      <c r="C1307" s="2">
        <v>0</v>
      </c>
      <c r="D1307" s="2">
        <v>0</v>
      </c>
      <c r="E1307" s="7">
        <f t="shared" si="32"/>
        <v>42435.13</v>
      </c>
    </row>
    <row r="1308" spans="1:7" x14ac:dyDescent="0.25">
      <c r="A1308" s="6">
        <v>44678</v>
      </c>
      <c r="C1308" s="2">
        <v>0</v>
      </c>
      <c r="D1308" s="2">
        <v>0</v>
      </c>
      <c r="E1308" s="7">
        <f t="shared" si="32"/>
        <v>42435.13</v>
      </c>
    </row>
    <row r="1309" spans="1:7" x14ac:dyDescent="0.25">
      <c r="A1309" s="6">
        <v>44679</v>
      </c>
      <c r="C1309" s="2">
        <v>0</v>
      </c>
      <c r="D1309" s="2">
        <v>0</v>
      </c>
      <c r="E1309" s="7">
        <f t="shared" si="32"/>
        <v>42435.13</v>
      </c>
    </row>
    <row r="1310" spans="1:7" x14ac:dyDescent="0.25">
      <c r="A1310" s="6">
        <v>44680</v>
      </c>
      <c r="C1310" s="2">
        <v>0</v>
      </c>
      <c r="D1310" s="2">
        <v>0</v>
      </c>
      <c r="E1310" s="7">
        <f t="shared" si="32"/>
        <v>42435.13</v>
      </c>
    </row>
    <row r="1311" spans="1:7" ht="15.75" thickBot="1" x14ac:dyDescent="0.3">
      <c r="A1311" s="13">
        <v>44681</v>
      </c>
      <c r="B1311" s="10"/>
      <c r="C1311" s="11">
        <v>0</v>
      </c>
      <c r="D1311" s="11">
        <v>0</v>
      </c>
      <c r="E1311" s="12">
        <f t="shared" si="32"/>
        <v>42435.13</v>
      </c>
    </row>
    <row r="1312" spans="1:7" x14ac:dyDescent="0.25">
      <c r="A1312" s="8">
        <v>44682</v>
      </c>
      <c r="B1312" t="s">
        <v>8</v>
      </c>
      <c r="C1312" s="2">
        <v>230</v>
      </c>
      <c r="D1312" s="2">
        <v>0</v>
      </c>
      <c r="E1312" s="7">
        <f t="shared" si="32"/>
        <v>42665.13</v>
      </c>
      <c r="F1312" s="14" t="s">
        <v>6</v>
      </c>
      <c r="G1312" s="15">
        <f>G1282-150+C1313</f>
        <v>1720</v>
      </c>
    </row>
    <row r="1313" spans="1:7" x14ac:dyDescent="0.25">
      <c r="A1313" s="6">
        <v>44683</v>
      </c>
      <c r="B1313" t="s">
        <v>6</v>
      </c>
      <c r="C1313" s="2">
        <v>230</v>
      </c>
      <c r="D1313" s="2">
        <v>0</v>
      </c>
      <c r="E1313" s="7">
        <f t="shared" si="32"/>
        <v>42895.13</v>
      </c>
      <c r="F1313" s="14" t="s">
        <v>7</v>
      </c>
      <c r="G1313" s="15">
        <f>G1284-150+C1315</f>
        <v>535</v>
      </c>
    </row>
    <row r="1314" spans="1:7" x14ac:dyDescent="0.25">
      <c r="A1314" s="6">
        <v>44684</v>
      </c>
      <c r="B1314" t="s">
        <v>9</v>
      </c>
      <c r="C1314" s="2">
        <v>200</v>
      </c>
      <c r="D1314" s="2">
        <v>0</v>
      </c>
      <c r="E1314" s="7">
        <f t="shared" si="32"/>
        <v>43095.13</v>
      </c>
      <c r="F1314" s="14" t="s">
        <v>8</v>
      </c>
      <c r="G1314" s="15">
        <f>G1284-150+C1312</f>
        <v>615</v>
      </c>
    </row>
    <row r="1315" spans="1:7" x14ac:dyDescent="0.25">
      <c r="A1315" s="6">
        <v>44685</v>
      </c>
      <c r="B1315" t="s">
        <v>7</v>
      </c>
      <c r="C1315" s="2">
        <v>150</v>
      </c>
      <c r="D1315" s="2">
        <v>0</v>
      </c>
      <c r="E1315" s="7">
        <f t="shared" si="32"/>
        <v>43245.13</v>
      </c>
      <c r="F1315" s="14" t="s">
        <v>9</v>
      </c>
      <c r="G1315" s="15">
        <f>G1285-150+C1314</f>
        <v>1625</v>
      </c>
    </row>
    <row r="1316" spans="1:7" x14ac:dyDescent="0.25">
      <c r="A1316" s="6">
        <v>44686</v>
      </c>
      <c r="C1316" s="2">
        <v>0</v>
      </c>
      <c r="D1316" s="2">
        <v>0</v>
      </c>
      <c r="E1316" s="7">
        <f t="shared" si="32"/>
        <v>43245.13</v>
      </c>
      <c r="F1316" s="14" t="s">
        <v>10</v>
      </c>
      <c r="G1316" s="15">
        <f>G1286-150</f>
        <v>-1136</v>
      </c>
    </row>
    <row r="1317" spans="1:7" x14ac:dyDescent="0.25">
      <c r="A1317" s="6">
        <v>44687</v>
      </c>
      <c r="C1317" s="2">
        <v>0</v>
      </c>
      <c r="D1317" s="2">
        <v>0</v>
      </c>
      <c r="E1317" s="7">
        <f t="shared" si="32"/>
        <v>43245.13</v>
      </c>
      <c r="F1317" s="14" t="s">
        <v>11</v>
      </c>
      <c r="G1317" s="15">
        <f>G1287-150</f>
        <v>-1200</v>
      </c>
    </row>
    <row r="1318" spans="1:7" x14ac:dyDescent="0.25">
      <c r="A1318" s="8">
        <v>44688</v>
      </c>
      <c r="C1318" s="2">
        <v>0</v>
      </c>
      <c r="D1318" s="2">
        <v>0</v>
      </c>
      <c r="E1318" s="7">
        <f t="shared" si="32"/>
        <v>43245.13</v>
      </c>
      <c r="F1318" s="14" t="s">
        <v>12</v>
      </c>
      <c r="G1318" s="16">
        <f>E1341-G1312-G1313-G1314-G1315-G1316-G1317</f>
        <v>41086.129999999997</v>
      </c>
    </row>
    <row r="1319" spans="1:7" x14ac:dyDescent="0.25">
      <c r="A1319" s="8">
        <v>44689</v>
      </c>
      <c r="C1319" s="2">
        <v>0</v>
      </c>
      <c r="D1319" s="2">
        <v>0</v>
      </c>
      <c r="E1319" s="7">
        <f t="shared" si="32"/>
        <v>43245.13</v>
      </c>
    </row>
    <row r="1320" spans="1:7" x14ac:dyDescent="0.25">
      <c r="A1320" s="6">
        <v>44690</v>
      </c>
      <c r="C1320" s="2">
        <v>0</v>
      </c>
      <c r="D1320" s="2">
        <v>0</v>
      </c>
      <c r="E1320" s="7">
        <f t="shared" si="32"/>
        <v>43245.13</v>
      </c>
    </row>
    <row r="1321" spans="1:7" x14ac:dyDescent="0.25">
      <c r="A1321" s="6">
        <v>44691</v>
      </c>
      <c r="C1321" s="2">
        <v>0</v>
      </c>
      <c r="D1321" s="2">
        <v>0</v>
      </c>
      <c r="E1321" s="7">
        <f t="shared" si="32"/>
        <v>43245.13</v>
      </c>
    </row>
    <row r="1322" spans="1:7" x14ac:dyDescent="0.25">
      <c r="A1322" s="6">
        <v>44692</v>
      </c>
      <c r="C1322" s="2">
        <v>0</v>
      </c>
      <c r="D1322" s="2">
        <v>0</v>
      </c>
      <c r="E1322" s="7">
        <f t="shared" si="32"/>
        <v>43245.13</v>
      </c>
    </row>
    <row r="1323" spans="1:7" x14ac:dyDescent="0.25">
      <c r="A1323" s="6">
        <v>44693</v>
      </c>
      <c r="C1323" s="2">
        <v>0</v>
      </c>
      <c r="D1323" s="2">
        <v>0</v>
      </c>
      <c r="E1323" s="7">
        <f t="shared" si="32"/>
        <v>43245.13</v>
      </c>
    </row>
    <row r="1324" spans="1:7" x14ac:dyDescent="0.25">
      <c r="A1324" s="6">
        <v>44694</v>
      </c>
      <c r="C1324" s="2">
        <v>0</v>
      </c>
      <c r="D1324" s="2">
        <v>0</v>
      </c>
      <c r="E1324" s="7">
        <f t="shared" si="32"/>
        <v>43245.13</v>
      </c>
    </row>
    <row r="1325" spans="1:7" x14ac:dyDescent="0.25">
      <c r="A1325" s="8">
        <v>44695</v>
      </c>
      <c r="C1325" s="2">
        <v>0</v>
      </c>
      <c r="D1325" s="2">
        <v>0</v>
      </c>
      <c r="E1325" s="7">
        <f t="shared" si="32"/>
        <v>43245.13</v>
      </c>
    </row>
    <row r="1326" spans="1:7" x14ac:dyDescent="0.25">
      <c r="A1326" s="8">
        <v>44696</v>
      </c>
      <c r="C1326" s="2">
        <v>0</v>
      </c>
      <c r="D1326" s="2">
        <v>0</v>
      </c>
      <c r="E1326" s="7">
        <f t="shared" si="32"/>
        <v>43245.13</v>
      </c>
    </row>
    <row r="1327" spans="1:7" x14ac:dyDescent="0.25">
      <c r="A1327" s="6">
        <v>44697</v>
      </c>
      <c r="C1327" s="2">
        <v>0</v>
      </c>
      <c r="D1327" s="2">
        <v>0</v>
      </c>
      <c r="E1327" s="7">
        <f t="shared" si="32"/>
        <v>43245.13</v>
      </c>
    </row>
    <row r="1328" spans="1:7" x14ac:dyDescent="0.25">
      <c r="A1328" s="6">
        <v>44698</v>
      </c>
      <c r="C1328" s="2">
        <v>0</v>
      </c>
      <c r="D1328" s="2">
        <v>0</v>
      </c>
      <c r="E1328" s="7">
        <f t="shared" si="32"/>
        <v>43245.13</v>
      </c>
    </row>
    <row r="1329" spans="1:7" x14ac:dyDescent="0.25">
      <c r="A1329" s="6">
        <v>44699</v>
      </c>
      <c r="C1329" s="2">
        <v>0</v>
      </c>
      <c r="D1329" s="2">
        <v>0</v>
      </c>
      <c r="E1329" s="7">
        <f t="shared" si="32"/>
        <v>43245.13</v>
      </c>
    </row>
    <row r="1330" spans="1:7" x14ac:dyDescent="0.25">
      <c r="A1330" s="6">
        <v>44700</v>
      </c>
      <c r="C1330" s="2">
        <v>0</v>
      </c>
      <c r="D1330" s="2">
        <v>0</v>
      </c>
      <c r="E1330" s="7">
        <f t="shared" si="32"/>
        <v>43245.13</v>
      </c>
    </row>
    <row r="1331" spans="1:7" x14ac:dyDescent="0.25">
      <c r="A1331" s="6">
        <v>44701</v>
      </c>
      <c r="C1331" s="2">
        <v>0</v>
      </c>
      <c r="D1331" s="2">
        <v>0</v>
      </c>
      <c r="E1331" s="7">
        <f t="shared" si="32"/>
        <v>43245.13</v>
      </c>
    </row>
    <row r="1332" spans="1:7" x14ac:dyDescent="0.25">
      <c r="A1332" s="8">
        <v>44702</v>
      </c>
      <c r="C1332" s="2">
        <v>0</v>
      </c>
      <c r="D1332" s="2">
        <v>0</v>
      </c>
      <c r="E1332" s="7">
        <f t="shared" si="32"/>
        <v>43245.13</v>
      </c>
    </row>
    <row r="1333" spans="1:7" x14ac:dyDescent="0.25">
      <c r="A1333" s="8">
        <v>44703</v>
      </c>
      <c r="C1333" s="2">
        <v>0</v>
      </c>
      <c r="D1333" s="2">
        <v>0</v>
      </c>
      <c r="E1333" s="7">
        <f t="shared" si="32"/>
        <v>43245.13</v>
      </c>
    </row>
    <row r="1334" spans="1:7" x14ac:dyDescent="0.25">
      <c r="A1334" s="6">
        <v>44704</v>
      </c>
      <c r="C1334" s="2">
        <v>0</v>
      </c>
      <c r="D1334" s="2">
        <v>0</v>
      </c>
      <c r="E1334" s="7">
        <f t="shared" si="32"/>
        <v>43245.13</v>
      </c>
    </row>
    <row r="1335" spans="1:7" x14ac:dyDescent="0.25">
      <c r="A1335" s="6">
        <v>44705</v>
      </c>
      <c r="C1335" s="2">
        <v>0</v>
      </c>
      <c r="D1335" s="2">
        <v>0</v>
      </c>
      <c r="E1335" s="7">
        <f t="shared" ref="E1335:E1398" si="33">E1334+C1335-D1335</f>
        <v>43245.13</v>
      </c>
    </row>
    <row r="1336" spans="1:7" x14ac:dyDescent="0.25">
      <c r="A1336" s="6">
        <v>44706</v>
      </c>
      <c r="C1336" s="2">
        <v>0</v>
      </c>
      <c r="D1336" s="2">
        <v>0</v>
      </c>
      <c r="E1336" s="7">
        <f t="shared" si="33"/>
        <v>43245.13</v>
      </c>
    </row>
    <row r="1337" spans="1:7" x14ac:dyDescent="0.25">
      <c r="A1337" s="6">
        <v>44707</v>
      </c>
      <c r="C1337" s="2">
        <v>0</v>
      </c>
      <c r="D1337" s="2">
        <v>0</v>
      </c>
      <c r="E1337" s="7">
        <f t="shared" si="33"/>
        <v>43245.13</v>
      </c>
    </row>
    <row r="1338" spans="1:7" x14ac:dyDescent="0.25">
      <c r="A1338" s="6">
        <v>44708</v>
      </c>
      <c r="C1338" s="2">
        <v>0</v>
      </c>
      <c r="D1338" s="2">
        <v>0</v>
      </c>
      <c r="E1338" s="7">
        <f t="shared" si="33"/>
        <v>43245.13</v>
      </c>
    </row>
    <row r="1339" spans="1:7" x14ac:dyDescent="0.25">
      <c r="A1339" s="8">
        <v>44709</v>
      </c>
      <c r="C1339" s="2">
        <v>0</v>
      </c>
      <c r="D1339" s="2">
        <v>0</v>
      </c>
      <c r="E1339" s="7">
        <f t="shared" si="33"/>
        <v>43245.13</v>
      </c>
    </row>
    <row r="1340" spans="1:7" x14ac:dyDescent="0.25">
      <c r="A1340" s="8">
        <v>44710</v>
      </c>
      <c r="C1340" s="2">
        <v>0</v>
      </c>
      <c r="D1340" s="2">
        <v>0</v>
      </c>
      <c r="E1340" s="7">
        <f t="shared" si="33"/>
        <v>43245.13</v>
      </c>
    </row>
    <row r="1341" spans="1:7" x14ac:dyDescent="0.25">
      <c r="A1341" s="6">
        <v>44711</v>
      </c>
      <c r="C1341" s="2">
        <v>0</v>
      </c>
      <c r="D1341" s="2">
        <v>0</v>
      </c>
      <c r="E1341" s="7">
        <f t="shared" si="33"/>
        <v>43245.13</v>
      </c>
    </row>
    <row r="1342" spans="1:7" ht="15.75" thickBot="1" x14ac:dyDescent="0.3">
      <c r="A1342" s="9">
        <v>44712</v>
      </c>
      <c r="B1342" s="10"/>
      <c r="C1342" s="11">
        <v>0</v>
      </c>
      <c r="D1342" s="11">
        <v>0</v>
      </c>
      <c r="E1342" s="12">
        <f t="shared" si="33"/>
        <v>43245.13</v>
      </c>
    </row>
    <row r="1343" spans="1:7" x14ac:dyDescent="0.25">
      <c r="A1343" s="6">
        <v>44713</v>
      </c>
      <c r="B1343" t="s">
        <v>8</v>
      </c>
      <c r="C1343" s="2">
        <v>230</v>
      </c>
      <c r="D1343" s="2">
        <v>0</v>
      </c>
      <c r="E1343" s="7">
        <f t="shared" si="33"/>
        <v>43475.13</v>
      </c>
      <c r="F1343" s="14" t="s">
        <v>6</v>
      </c>
      <c r="G1343" s="15">
        <f>G1312-150+C1344</f>
        <v>1800</v>
      </c>
    </row>
    <row r="1344" spans="1:7" x14ac:dyDescent="0.25">
      <c r="A1344" s="6">
        <v>44714</v>
      </c>
      <c r="B1344" t="s">
        <v>6</v>
      </c>
      <c r="C1344" s="2">
        <v>230</v>
      </c>
      <c r="D1344" s="2">
        <v>0</v>
      </c>
      <c r="E1344" s="7">
        <f t="shared" si="33"/>
        <v>43705.13</v>
      </c>
      <c r="F1344" s="14" t="s">
        <v>7</v>
      </c>
      <c r="G1344" s="15">
        <f>G1313-150+C1346</f>
        <v>535</v>
      </c>
    </row>
    <row r="1345" spans="1:7" x14ac:dyDescent="0.25">
      <c r="A1345" s="6">
        <v>44715</v>
      </c>
      <c r="B1345" t="s">
        <v>9</v>
      </c>
      <c r="C1345" s="2">
        <v>200</v>
      </c>
      <c r="D1345" s="2">
        <v>0</v>
      </c>
      <c r="E1345" s="7">
        <f t="shared" si="33"/>
        <v>43905.13</v>
      </c>
      <c r="F1345" s="14" t="s">
        <v>8</v>
      </c>
      <c r="G1345" s="15">
        <f>G1314-150+C1343</f>
        <v>695</v>
      </c>
    </row>
    <row r="1346" spans="1:7" x14ac:dyDescent="0.25">
      <c r="A1346" s="8">
        <v>44716</v>
      </c>
      <c r="B1346" t="s">
        <v>7</v>
      </c>
      <c r="C1346" s="2">
        <v>150</v>
      </c>
      <c r="D1346" s="2">
        <v>0</v>
      </c>
      <c r="E1346" s="7">
        <f t="shared" si="33"/>
        <v>44055.13</v>
      </c>
      <c r="F1346" s="14" t="s">
        <v>9</v>
      </c>
      <c r="G1346" s="15">
        <f>G1315-150+C1345</f>
        <v>1675</v>
      </c>
    </row>
    <row r="1347" spans="1:7" x14ac:dyDescent="0.25">
      <c r="A1347" s="8">
        <v>44717</v>
      </c>
      <c r="C1347" s="2">
        <v>0</v>
      </c>
      <c r="D1347" s="2">
        <v>0</v>
      </c>
      <c r="E1347" s="7">
        <f t="shared" si="33"/>
        <v>44055.13</v>
      </c>
      <c r="F1347" s="14" t="s">
        <v>10</v>
      </c>
      <c r="G1347" s="15">
        <f>G1316-150</f>
        <v>-1286</v>
      </c>
    </row>
    <row r="1348" spans="1:7" x14ac:dyDescent="0.25">
      <c r="A1348" s="6">
        <v>44718</v>
      </c>
      <c r="C1348" s="2">
        <v>0</v>
      </c>
      <c r="D1348" s="2">
        <v>0</v>
      </c>
      <c r="E1348" s="7">
        <f t="shared" si="33"/>
        <v>44055.13</v>
      </c>
      <c r="F1348" s="14" t="s">
        <v>11</v>
      </c>
      <c r="G1348" s="15">
        <f>G1317-150</f>
        <v>-1350</v>
      </c>
    </row>
    <row r="1349" spans="1:7" x14ac:dyDescent="0.25">
      <c r="A1349" s="6">
        <v>44719</v>
      </c>
      <c r="C1349" s="2">
        <v>0</v>
      </c>
      <c r="D1349" s="2">
        <v>0</v>
      </c>
      <c r="E1349" s="7">
        <f t="shared" si="33"/>
        <v>44055.13</v>
      </c>
      <c r="F1349" s="14" t="s">
        <v>12</v>
      </c>
      <c r="G1349" s="16">
        <f>E1372-G1343-G1344-G1345-G1346-G1347-G1348</f>
        <v>41986.13</v>
      </c>
    </row>
    <row r="1350" spans="1:7" x14ac:dyDescent="0.25">
      <c r="A1350" s="6">
        <v>44720</v>
      </c>
      <c r="C1350" s="2">
        <v>0</v>
      </c>
      <c r="D1350" s="2">
        <v>0</v>
      </c>
      <c r="E1350" s="7">
        <f t="shared" si="33"/>
        <v>44055.13</v>
      </c>
    </row>
    <row r="1351" spans="1:7" x14ac:dyDescent="0.25">
      <c r="A1351" s="6">
        <v>44721</v>
      </c>
      <c r="C1351" s="2">
        <v>0</v>
      </c>
      <c r="D1351" s="2">
        <v>0</v>
      </c>
      <c r="E1351" s="7">
        <f t="shared" si="33"/>
        <v>44055.13</v>
      </c>
    </row>
    <row r="1352" spans="1:7" x14ac:dyDescent="0.25">
      <c r="A1352" s="6">
        <v>44722</v>
      </c>
      <c r="C1352" s="2">
        <v>0</v>
      </c>
      <c r="D1352" s="2">
        <v>0</v>
      </c>
      <c r="E1352" s="7">
        <f t="shared" si="33"/>
        <v>44055.13</v>
      </c>
    </row>
    <row r="1353" spans="1:7" x14ac:dyDescent="0.25">
      <c r="A1353" s="8">
        <v>44723</v>
      </c>
      <c r="C1353" s="2">
        <v>0</v>
      </c>
      <c r="D1353" s="2">
        <v>0</v>
      </c>
      <c r="E1353" s="7">
        <f t="shared" si="33"/>
        <v>44055.13</v>
      </c>
    </row>
    <row r="1354" spans="1:7" x14ac:dyDescent="0.25">
      <c r="A1354" s="8">
        <v>44724</v>
      </c>
      <c r="C1354" s="2">
        <v>0</v>
      </c>
      <c r="D1354" s="2">
        <v>0</v>
      </c>
      <c r="E1354" s="7">
        <f t="shared" si="33"/>
        <v>44055.13</v>
      </c>
    </row>
    <row r="1355" spans="1:7" x14ac:dyDescent="0.25">
      <c r="A1355" s="6">
        <v>44725</v>
      </c>
      <c r="C1355" s="2">
        <v>0</v>
      </c>
      <c r="D1355" s="2">
        <v>0</v>
      </c>
      <c r="E1355" s="7">
        <f t="shared" si="33"/>
        <v>44055.13</v>
      </c>
    </row>
    <row r="1356" spans="1:7" x14ac:dyDescent="0.25">
      <c r="A1356" s="6">
        <v>44726</v>
      </c>
      <c r="C1356" s="2">
        <v>0</v>
      </c>
      <c r="D1356" s="2">
        <v>0</v>
      </c>
      <c r="E1356" s="7">
        <f t="shared" si="33"/>
        <v>44055.13</v>
      </c>
    </row>
    <row r="1357" spans="1:7" x14ac:dyDescent="0.25">
      <c r="A1357" s="6">
        <v>44727</v>
      </c>
      <c r="C1357" s="2">
        <v>0</v>
      </c>
      <c r="D1357" s="2">
        <v>0</v>
      </c>
      <c r="E1357" s="7">
        <f t="shared" si="33"/>
        <v>44055.13</v>
      </c>
    </row>
    <row r="1358" spans="1:7" x14ac:dyDescent="0.25">
      <c r="A1358" s="6">
        <v>44728</v>
      </c>
      <c r="C1358" s="2">
        <v>0</v>
      </c>
      <c r="D1358" s="2">
        <v>0</v>
      </c>
      <c r="E1358" s="7">
        <f t="shared" si="33"/>
        <v>44055.13</v>
      </c>
    </row>
    <row r="1359" spans="1:7" x14ac:dyDescent="0.25">
      <c r="A1359" s="6">
        <v>44729</v>
      </c>
      <c r="C1359" s="2">
        <v>0</v>
      </c>
      <c r="D1359" s="2">
        <v>0</v>
      </c>
      <c r="E1359" s="7">
        <f t="shared" si="33"/>
        <v>44055.13</v>
      </c>
    </row>
    <row r="1360" spans="1:7" x14ac:dyDescent="0.25">
      <c r="A1360" s="8">
        <v>44730</v>
      </c>
      <c r="C1360" s="2">
        <v>0</v>
      </c>
      <c r="D1360" s="2">
        <v>0</v>
      </c>
      <c r="E1360" s="7">
        <f t="shared" si="33"/>
        <v>44055.13</v>
      </c>
    </row>
    <row r="1361" spans="1:7" x14ac:dyDescent="0.25">
      <c r="A1361" s="8">
        <v>44731</v>
      </c>
      <c r="C1361" s="2">
        <v>0</v>
      </c>
      <c r="D1361" s="2">
        <v>0</v>
      </c>
      <c r="E1361" s="7">
        <f t="shared" si="33"/>
        <v>44055.13</v>
      </c>
    </row>
    <row r="1362" spans="1:7" x14ac:dyDescent="0.25">
      <c r="A1362" s="6">
        <v>44732</v>
      </c>
      <c r="C1362" s="2">
        <v>0</v>
      </c>
      <c r="D1362" s="2">
        <v>0</v>
      </c>
      <c r="E1362" s="7">
        <f t="shared" si="33"/>
        <v>44055.13</v>
      </c>
    </row>
    <row r="1363" spans="1:7" x14ac:dyDescent="0.25">
      <c r="A1363" s="6">
        <v>44733</v>
      </c>
      <c r="C1363" s="2">
        <v>0</v>
      </c>
      <c r="D1363" s="2">
        <v>0</v>
      </c>
      <c r="E1363" s="7">
        <f t="shared" si="33"/>
        <v>44055.13</v>
      </c>
    </row>
    <row r="1364" spans="1:7" x14ac:dyDescent="0.25">
      <c r="A1364" s="6">
        <v>44734</v>
      </c>
      <c r="C1364" s="2">
        <v>0</v>
      </c>
      <c r="D1364" s="2">
        <v>0</v>
      </c>
      <c r="E1364" s="7">
        <f t="shared" si="33"/>
        <v>44055.13</v>
      </c>
    </row>
    <row r="1365" spans="1:7" x14ac:dyDescent="0.25">
      <c r="A1365" s="6">
        <v>44735</v>
      </c>
      <c r="C1365" s="2">
        <v>0</v>
      </c>
      <c r="D1365" s="2">
        <v>0</v>
      </c>
      <c r="E1365" s="7">
        <f t="shared" si="33"/>
        <v>44055.13</v>
      </c>
    </row>
    <row r="1366" spans="1:7" x14ac:dyDescent="0.25">
      <c r="A1366" s="6">
        <v>44736</v>
      </c>
      <c r="C1366" s="2">
        <v>0</v>
      </c>
      <c r="D1366" s="2">
        <v>0</v>
      </c>
      <c r="E1366" s="7">
        <f t="shared" si="33"/>
        <v>44055.13</v>
      </c>
    </row>
    <row r="1367" spans="1:7" x14ac:dyDescent="0.25">
      <c r="A1367" s="8">
        <v>44737</v>
      </c>
      <c r="C1367" s="2">
        <v>0</v>
      </c>
      <c r="D1367" s="2">
        <v>0</v>
      </c>
      <c r="E1367" s="7">
        <f t="shared" si="33"/>
        <v>44055.13</v>
      </c>
    </row>
    <row r="1368" spans="1:7" x14ac:dyDescent="0.25">
      <c r="A1368" s="8">
        <v>44738</v>
      </c>
      <c r="C1368" s="2">
        <v>0</v>
      </c>
      <c r="D1368" s="2">
        <v>0</v>
      </c>
      <c r="E1368" s="7">
        <f t="shared" si="33"/>
        <v>44055.13</v>
      </c>
    </row>
    <row r="1369" spans="1:7" x14ac:dyDescent="0.25">
      <c r="A1369" s="6">
        <v>44739</v>
      </c>
      <c r="C1369" s="2">
        <v>0</v>
      </c>
      <c r="D1369" s="2">
        <v>0</v>
      </c>
      <c r="E1369" s="7">
        <f t="shared" si="33"/>
        <v>44055.13</v>
      </c>
    </row>
    <row r="1370" spans="1:7" x14ac:dyDescent="0.25">
      <c r="A1370" s="6">
        <v>44740</v>
      </c>
      <c r="C1370" s="2">
        <v>0</v>
      </c>
      <c r="D1370" s="2">
        <v>0</v>
      </c>
      <c r="E1370" s="7">
        <f t="shared" si="33"/>
        <v>44055.13</v>
      </c>
    </row>
    <row r="1371" spans="1:7" x14ac:dyDescent="0.25">
      <c r="A1371" s="6">
        <v>44741</v>
      </c>
      <c r="C1371" s="2">
        <v>0</v>
      </c>
      <c r="D1371" s="2">
        <v>0</v>
      </c>
      <c r="E1371" s="7">
        <f t="shared" si="33"/>
        <v>44055.13</v>
      </c>
    </row>
    <row r="1372" spans="1:7" ht="15.75" thickBot="1" x14ac:dyDescent="0.3">
      <c r="A1372" s="9">
        <v>44742</v>
      </c>
      <c r="B1372" s="10"/>
      <c r="C1372" s="11">
        <v>0</v>
      </c>
      <c r="D1372" s="11">
        <v>0</v>
      </c>
      <c r="E1372" s="12">
        <f t="shared" si="33"/>
        <v>44055.13</v>
      </c>
    </row>
    <row r="1373" spans="1:7" x14ac:dyDescent="0.25">
      <c r="A1373" s="6">
        <v>44743</v>
      </c>
      <c r="B1373" t="s">
        <v>8</v>
      </c>
      <c r="C1373" s="2">
        <v>230</v>
      </c>
      <c r="D1373" s="2">
        <v>0</v>
      </c>
      <c r="E1373" s="7">
        <f t="shared" si="33"/>
        <v>44285.13</v>
      </c>
      <c r="F1373" s="14" t="s">
        <v>6</v>
      </c>
      <c r="G1373" s="15">
        <f>G1343-150+C1374</f>
        <v>1880</v>
      </c>
    </row>
    <row r="1374" spans="1:7" x14ac:dyDescent="0.25">
      <c r="A1374" s="8">
        <v>44744</v>
      </c>
      <c r="B1374" t="s">
        <v>6</v>
      </c>
      <c r="C1374" s="2">
        <v>230</v>
      </c>
      <c r="D1374" s="2">
        <v>0</v>
      </c>
      <c r="E1374" s="7">
        <f t="shared" si="33"/>
        <v>44515.13</v>
      </c>
      <c r="F1374" s="14" t="s">
        <v>7</v>
      </c>
      <c r="G1374" s="15">
        <f>G1344-150+C1376</f>
        <v>535</v>
      </c>
    </row>
    <row r="1375" spans="1:7" x14ac:dyDescent="0.25">
      <c r="A1375" s="8">
        <v>44745</v>
      </c>
      <c r="B1375" t="s">
        <v>9</v>
      </c>
      <c r="C1375" s="2">
        <v>200</v>
      </c>
      <c r="D1375" s="2">
        <v>0</v>
      </c>
      <c r="E1375" s="7">
        <f t="shared" si="33"/>
        <v>44715.13</v>
      </c>
      <c r="F1375" s="14" t="s">
        <v>8</v>
      </c>
      <c r="G1375" s="15">
        <f>G1345-150+C1373</f>
        <v>775</v>
      </c>
    </row>
    <row r="1376" spans="1:7" x14ac:dyDescent="0.25">
      <c r="A1376" s="6">
        <v>44746</v>
      </c>
      <c r="B1376" t="s">
        <v>7</v>
      </c>
      <c r="C1376" s="2">
        <v>150</v>
      </c>
      <c r="D1376" s="2">
        <v>0</v>
      </c>
      <c r="E1376" s="7">
        <f t="shared" si="33"/>
        <v>44865.13</v>
      </c>
      <c r="F1376" s="14" t="s">
        <v>9</v>
      </c>
      <c r="G1376" s="15">
        <f>G1346-150+C1375</f>
        <v>1725</v>
      </c>
    </row>
    <row r="1377" spans="1:7" x14ac:dyDescent="0.25">
      <c r="A1377" s="6">
        <v>44747</v>
      </c>
      <c r="C1377" s="2">
        <v>0</v>
      </c>
      <c r="D1377" s="2">
        <v>0</v>
      </c>
      <c r="E1377" s="7">
        <f t="shared" si="33"/>
        <v>44865.13</v>
      </c>
      <c r="F1377" s="14" t="s">
        <v>10</v>
      </c>
      <c r="G1377" s="15">
        <f>G1347-150</f>
        <v>-1436</v>
      </c>
    </row>
    <row r="1378" spans="1:7" x14ac:dyDescent="0.25">
      <c r="A1378" s="6">
        <v>44748</v>
      </c>
      <c r="C1378" s="2">
        <v>0</v>
      </c>
      <c r="D1378" s="2">
        <v>0</v>
      </c>
      <c r="E1378" s="7">
        <f t="shared" si="33"/>
        <v>44865.13</v>
      </c>
      <c r="F1378" s="14" t="s">
        <v>11</v>
      </c>
      <c r="G1378" s="15">
        <f>G1348-150</f>
        <v>-1500</v>
      </c>
    </row>
    <row r="1379" spans="1:7" x14ac:dyDescent="0.25">
      <c r="A1379" s="6">
        <v>44749</v>
      </c>
      <c r="C1379" s="2">
        <v>0</v>
      </c>
      <c r="D1379" s="2">
        <v>0</v>
      </c>
      <c r="E1379" s="7">
        <f t="shared" si="33"/>
        <v>44865.13</v>
      </c>
      <c r="F1379" s="14" t="s">
        <v>12</v>
      </c>
      <c r="G1379" s="16">
        <f>E1402-G1373-G1374-G1375-G1376-G1377-G1378</f>
        <v>42886.13</v>
      </c>
    </row>
    <row r="1380" spans="1:7" x14ac:dyDescent="0.25">
      <c r="A1380" s="6">
        <v>44750</v>
      </c>
      <c r="C1380" s="2">
        <v>0</v>
      </c>
      <c r="D1380" s="2">
        <v>0</v>
      </c>
      <c r="E1380" s="7">
        <f t="shared" si="33"/>
        <v>44865.13</v>
      </c>
    </row>
    <row r="1381" spans="1:7" x14ac:dyDescent="0.25">
      <c r="A1381" s="8">
        <v>44751</v>
      </c>
      <c r="C1381" s="2">
        <v>0</v>
      </c>
      <c r="D1381" s="2">
        <v>0</v>
      </c>
      <c r="E1381" s="7">
        <f t="shared" si="33"/>
        <v>44865.13</v>
      </c>
    </row>
    <row r="1382" spans="1:7" x14ac:dyDescent="0.25">
      <c r="A1382" s="8">
        <v>44752</v>
      </c>
      <c r="C1382" s="2">
        <v>0</v>
      </c>
      <c r="D1382" s="2">
        <v>0</v>
      </c>
      <c r="E1382" s="7">
        <f t="shared" si="33"/>
        <v>44865.13</v>
      </c>
    </row>
    <row r="1383" spans="1:7" x14ac:dyDescent="0.25">
      <c r="A1383" s="6">
        <v>44753</v>
      </c>
      <c r="C1383" s="2">
        <v>0</v>
      </c>
      <c r="D1383" s="2">
        <v>0</v>
      </c>
      <c r="E1383" s="7">
        <f t="shared" si="33"/>
        <v>44865.13</v>
      </c>
    </row>
    <row r="1384" spans="1:7" x14ac:dyDescent="0.25">
      <c r="A1384" s="6">
        <v>44754</v>
      </c>
      <c r="C1384" s="2">
        <v>0</v>
      </c>
      <c r="D1384" s="2">
        <v>0</v>
      </c>
      <c r="E1384" s="7">
        <f t="shared" si="33"/>
        <v>44865.13</v>
      </c>
    </row>
    <row r="1385" spans="1:7" x14ac:dyDescent="0.25">
      <c r="A1385" s="6">
        <v>44755</v>
      </c>
      <c r="C1385" s="2">
        <v>0</v>
      </c>
      <c r="D1385" s="2">
        <v>0</v>
      </c>
      <c r="E1385" s="7">
        <f t="shared" si="33"/>
        <v>44865.13</v>
      </c>
    </row>
    <row r="1386" spans="1:7" x14ac:dyDescent="0.25">
      <c r="A1386" s="6">
        <v>44756</v>
      </c>
      <c r="C1386" s="2">
        <v>0</v>
      </c>
      <c r="D1386" s="2">
        <v>0</v>
      </c>
      <c r="E1386" s="7">
        <f t="shared" si="33"/>
        <v>44865.13</v>
      </c>
    </row>
    <row r="1387" spans="1:7" x14ac:dyDescent="0.25">
      <c r="A1387" s="6">
        <v>44757</v>
      </c>
      <c r="C1387" s="2">
        <v>0</v>
      </c>
      <c r="D1387" s="2">
        <v>0</v>
      </c>
      <c r="E1387" s="7">
        <f t="shared" si="33"/>
        <v>44865.13</v>
      </c>
    </row>
    <row r="1388" spans="1:7" x14ac:dyDescent="0.25">
      <c r="A1388" s="8">
        <v>44758</v>
      </c>
      <c r="C1388" s="2">
        <v>0</v>
      </c>
      <c r="D1388" s="2">
        <v>0</v>
      </c>
      <c r="E1388" s="7">
        <f t="shared" si="33"/>
        <v>44865.13</v>
      </c>
    </row>
    <row r="1389" spans="1:7" x14ac:dyDescent="0.25">
      <c r="A1389" s="8">
        <v>44759</v>
      </c>
      <c r="C1389" s="2">
        <v>0</v>
      </c>
      <c r="D1389" s="2">
        <v>0</v>
      </c>
      <c r="E1389" s="7">
        <f t="shared" si="33"/>
        <v>44865.13</v>
      </c>
    </row>
    <row r="1390" spans="1:7" x14ac:dyDescent="0.25">
      <c r="A1390" s="6">
        <v>44760</v>
      </c>
      <c r="C1390" s="2">
        <v>0</v>
      </c>
      <c r="D1390" s="2">
        <v>0</v>
      </c>
      <c r="E1390" s="7">
        <f t="shared" si="33"/>
        <v>44865.13</v>
      </c>
    </row>
    <row r="1391" spans="1:7" x14ac:dyDescent="0.25">
      <c r="A1391" s="6">
        <v>44761</v>
      </c>
      <c r="C1391" s="2">
        <v>0</v>
      </c>
      <c r="D1391" s="2">
        <v>0</v>
      </c>
      <c r="E1391" s="7">
        <f t="shared" si="33"/>
        <v>44865.13</v>
      </c>
    </row>
    <row r="1392" spans="1:7" x14ac:dyDescent="0.25">
      <c r="A1392" s="6">
        <v>44762</v>
      </c>
      <c r="C1392" s="2">
        <v>0</v>
      </c>
      <c r="D1392" s="2">
        <v>0</v>
      </c>
      <c r="E1392" s="7">
        <f t="shared" si="33"/>
        <v>44865.13</v>
      </c>
    </row>
    <row r="1393" spans="1:7" x14ac:dyDescent="0.25">
      <c r="A1393" s="6">
        <v>44763</v>
      </c>
      <c r="C1393" s="2">
        <v>0</v>
      </c>
      <c r="D1393" s="2">
        <v>0</v>
      </c>
      <c r="E1393" s="7">
        <f t="shared" si="33"/>
        <v>44865.13</v>
      </c>
    </row>
    <row r="1394" spans="1:7" x14ac:dyDescent="0.25">
      <c r="A1394" s="6">
        <v>44764</v>
      </c>
      <c r="C1394" s="2">
        <v>0</v>
      </c>
      <c r="D1394" s="2">
        <v>0</v>
      </c>
      <c r="E1394" s="7">
        <f t="shared" si="33"/>
        <v>44865.13</v>
      </c>
    </row>
    <row r="1395" spans="1:7" x14ac:dyDescent="0.25">
      <c r="A1395" s="8">
        <v>44765</v>
      </c>
      <c r="C1395" s="2">
        <v>0</v>
      </c>
      <c r="D1395" s="2">
        <v>0</v>
      </c>
      <c r="E1395" s="7">
        <f t="shared" si="33"/>
        <v>44865.13</v>
      </c>
    </row>
    <row r="1396" spans="1:7" x14ac:dyDescent="0.25">
      <c r="A1396" s="8">
        <v>44766</v>
      </c>
      <c r="C1396" s="2">
        <v>0</v>
      </c>
      <c r="D1396" s="2">
        <v>0</v>
      </c>
      <c r="E1396" s="7">
        <f t="shared" si="33"/>
        <v>44865.13</v>
      </c>
    </row>
    <row r="1397" spans="1:7" x14ac:dyDescent="0.25">
      <c r="A1397" s="6">
        <v>44767</v>
      </c>
      <c r="C1397" s="2">
        <v>0</v>
      </c>
      <c r="D1397" s="2">
        <v>0</v>
      </c>
      <c r="E1397" s="7">
        <f t="shared" si="33"/>
        <v>44865.13</v>
      </c>
    </row>
    <row r="1398" spans="1:7" x14ac:dyDescent="0.25">
      <c r="A1398" s="6">
        <v>44768</v>
      </c>
      <c r="C1398" s="2">
        <v>0</v>
      </c>
      <c r="D1398" s="2">
        <v>0</v>
      </c>
      <c r="E1398" s="7">
        <f t="shared" si="33"/>
        <v>44865.13</v>
      </c>
    </row>
    <row r="1399" spans="1:7" x14ac:dyDescent="0.25">
      <c r="A1399" s="6">
        <v>44769</v>
      </c>
      <c r="C1399" s="2">
        <v>0</v>
      </c>
      <c r="D1399" s="2">
        <v>0</v>
      </c>
      <c r="E1399" s="7">
        <f t="shared" ref="E1399:E1462" si="34">E1398+C1399-D1399</f>
        <v>44865.13</v>
      </c>
    </row>
    <row r="1400" spans="1:7" x14ac:dyDescent="0.25">
      <c r="A1400" s="6">
        <v>44770</v>
      </c>
      <c r="C1400" s="2">
        <v>0</v>
      </c>
      <c r="D1400" s="2">
        <v>0</v>
      </c>
      <c r="E1400" s="7">
        <f t="shared" si="34"/>
        <v>44865.13</v>
      </c>
    </row>
    <row r="1401" spans="1:7" x14ac:dyDescent="0.25">
      <c r="A1401" s="6">
        <v>44771</v>
      </c>
      <c r="C1401" s="2">
        <v>0</v>
      </c>
      <c r="D1401" s="2">
        <v>0</v>
      </c>
      <c r="E1401" s="7">
        <f t="shared" si="34"/>
        <v>44865.13</v>
      </c>
    </row>
    <row r="1402" spans="1:7" x14ac:dyDescent="0.25">
      <c r="A1402" s="8">
        <v>44772</v>
      </c>
      <c r="C1402" s="2">
        <v>0</v>
      </c>
      <c r="D1402" s="2">
        <v>0</v>
      </c>
      <c r="E1402" s="7">
        <f t="shared" si="34"/>
        <v>44865.13</v>
      </c>
    </row>
    <row r="1403" spans="1:7" ht="15.75" thickBot="1" x14ac:dyDescent="0.3">
      <c r="A1403" s="13">
        <v>44773</v>
      </c>
      <c r="B1403" s="10"/>
      <c r="C1403" s="11">
        <v>0</v>
      </c>
      <c r="D1403" s="11">
        <v>0</v>
      </c>
      <c r="E1403" s="12">
        <f t="shared" si="34"/>
        <v>44865.13</v>
      </c>
    </row>
    <row r="1404" spans="1:7" x14ac:dyDescent="0.25">
      <c r="A1404" s="6">
        <v>44774</v>
      </c>
      <c r="B1404" t="s">
        <v>8</v>
      </c>
      <c r="C1404" s="2">
        <v>230</v>
      </c>
      <c r="D1404" s="2">
        <v>0</v>
      </c>
      <c r="E1404" s="7">
        <f t="shared" si="34"/>
        <v>45095.13</v>
      </c>
      <c r="F1404" s="14" t="s">
        <v>6</v>
      </c>
      <c r="G1404" s="15">
        <f>G1373-150+C1405</f>
        <v>1960</v>
      </c>
    </row>
    <row r="1405" spans="1:7" x14ac:dyDescent="0.25">
      <c r="A1405" s="6">
        <v>44775</v>
      </c>
      <c r="B1405" t="s">
        <v>6</v>
      </c>
      <c r="C1405" s="2">
        <v>230</v>
      </c>
      <c r="D1405" s="2">
        <v>0</v>
      </c>
      <c r="E1405" s="7">
        <f t="shared" si="34"/>
        <v>45325.13</v>
      </c>
      <c r="F1405" s="14" t="s">
        <v>7</v>
      </c>
      <c r="G1405" s="15">
        <f>G1374-150+C1407</f>
        <v>535</v>
      </c>
    </row>
    <row r="1406" spans="1:7" x14ac:dyDescent="0.25">
      <c r="A1406" s="6">
        <v>44776</v>
      </c>
      <c r="B1406" t="s">
        <v>9</v>
      </c>
      <c r="C1406" s="2">
        <v>200</v>
      </c>
      <c r="D1406" s="2">
        <v>0</v>
      </c>
      <c r="E1406" s="7">
        <f t="shared" si="34"/>
        <v>45525.13</v>
      </c>
      <c r="F1406" s="14" t="s">
        <v>8</v>
      </c>
      <c r="G1406" s="15">
        <f>G1375-150+C1404</f>
        <v>855</v>
      </c>
    </row>
    <row r="1407" spans="1:7" x14ac:dyDescent="0.25">
      <c r="A1407" s="6">
        <v>44777</v>
      </c>
      <c r="B1407" t="s">
        <v>7</v>
      </c>
      <c r="C1407" s="2">
        <v>150</v>
      </c>
      <c r="D1407" s="2">
        <v>0</v>
      </c>
      <c r="E1407" s="7">
        <f t="shared" si="34"/>
        <v>45675.13</v>
      </c>
      <c r="F1407" s="14" t="s">
        <v>9</v>
      </c>
      <c r="G1407" s="15">
        <f>G1376-150+C1406</f>
        <v>1775</v>
      </c>
    </row>
    <row r="1408" spans="1:7" x14ac:dyDescent="0.25">
      <c r="A1408" s="6">
        <v>44778</v>
      </c>
      <c r="C1408" s="2">
        <v>0</v>
      </c>
      <c r="D1408" s="2">
        <v>0</v>
      </c>
      <c r="E1408" s="7">
        <f t="shared" si="34"/>
        <v>45675.13</v>
      </c>
      <c r="F1408" s="14" t="s">
        <v>10</v>
      </c>
      <c r="G1408" s="15">
        <f>G1377-150</f>
        <v>-1586</v>
      </c>
    </row>
    <row r="1409" spans="1:7" x14ac:dyDescent="0.25">
      <c r="A1409" s="8">
        <v>44779</v>
      </c>
      <c r="C1409" s="2">
        <v>0</v>
      </c>
      <c r="D1409" s="2">
        <v>0</v>
      </c>
      <c r="E1409" s="7">
        <f t="shared" si="34"/>
        <v>45675.13</v>
      </c>
      <c r="F1409" s="14" t="s">
        <v>11</v>
      </c>
      <c r="G1409" s="15">
        <f>G1378-150+C1419</f>
        <v>0</v>
      </c>
    </row>
    <row r="1410" spans="1:7" x14ac:dyDescent="0.25">
      <c r="A1410" s="8">
        <v>44780</v>
      </c>
      <c r="C1410" s="2">
        <v>0</v>
      </c>
      <c r="D1410" s="2">
        <v>0</v>
      </c>
      <c r="E1410" s="7">
        <f t="shared" si="34"/>
        <v>45675.13</v>
      </c>
      <c r="F1410" s="14" t="s">
        <v>12</v>
      </c>
      <c r="G1410" s="16">
        <f>E1433-G1404-G1405-G1406-G1407-G1408-G1409</f>
        <v>43786.13</v>
      </c>
    </row>
    <row r="1411" spans="1:7" x14ac:dyDescent="0.25">
      <c r="A1411" s="6">
        <v>44781</v>
      </c>
      <c r="C1411" s="2">
        <v>0</v>
      </c>
      <c r="D1411" s="2">
        <v>0</v>
      </c>
      <c r="E1411" s="7">
        <f t="shared" si="34"/>
        <v>45675.13</v>
      </c>
    </row>
    <row r="1412" spans="1:7" x14ac:dyDescent="0.25">
      <c r="A1412" s="6">
        <v>44782</v>
      </c>
      <c r="C1412" s="2">
        <v>0</v>
      </c>
      <c r="D1412" s="2">
        <v>0</v>
      </c>
      <c r="E1412" s="7">
        <f t="shared" si="34"/>
        <v>45675.13</v>
      </c>
    </row>
    <row r="1413" spans="1:7" x14ac:dyDescent="0.25">
      <c r="A1413" s="6">
        <v>44783</v>
      </c>
      <c r="C1413" s="2">
        <v>0</v>
      </c>
      <c r="D1413" s="2">
        <v>0</v>
      </c>
      <c r="E1413" s="7">
        <f t="shared" si="34"/>
        <v>45675.13</v>
      </c>
    </row>
    <row r="1414" spans="1:7" x14ac:dyDescent="0.25">
      <c r="A1414" s="6">
        <v>44784</v>
      </c>
      <c r="C1414" s="2">
        <v>0</v>
      </c>
      <c r="D1414" s="2">
        <v>0</v>
      </c>
      <c r="E1414" s="7">
        <f t="shared" si="34"/>
        <v>45675.13</v>
      </c>
    </row>
    <row r="1415" spans="1:7" x14ac:dyDescent="0.25">
      <c r="A1415" s="6">
        <v>44785</v>
      </c>
      <c r="C1415" s="2">
        <v>0</v>
      </c>
      <c r="D1415" s="2">
        <v>0</v>
      </c>
      <c r="E1415" s="7">
        <f t="shared" si="34"/>
        <v>45675.13</v>
      </c>
    </row>
    <row r="1416" spans="1:7" x14ac:dyDescent="0.25">
      <c r="A1416" s="8">
        <v>44786</v>
      </c>
      <c r="C1416" s="2">
        <v>0</v>
      </c>
      <c r="D1416" s="2">
        <v>0</v>
      </c>
      <c r="E1416" s="7">
        <f t="shared" si="34"/>
        <v>45675.13</v>
      </c>
    </row>
    <row r="1417" spans="1:7" x14ac:dyDescent="0.25">
      <c r="A1417" s="8">
        <v>44787</v>
      </c>
      <c r="C1417" s="2">
        <v>0</v>
      </c>
      <c r="D1417" s="2">
        <v>0</v>
      </c>
      <c r="E1417" s="7">
        <f t="shared" si="34"/>
        <v>45675.13</v>
      </c>
    </row>
    <row r="1418" spans="1:7" x14ac:dyDescent="0.25">
      <c r="A1418" s="6">
        <v>44788</v>
      </c>
      <c r="C1418" s="2">
        <v>0</v>
      </c>
      <c r="D1418" s="2">
        <v>0</v>
      </c>
      <c r="E1418" s="7">
        <f t="shared" si="34"/>
        <v>45675.13</v>
      </c>
    </row>
    <row r="1419" spans="1:7" x14ac:dyDescent="0.25">
      <c r="A1419" s="6">
        <v>44789</v>
      </c>
      <c r="B1419" t="s">
        <v>75</v>
      </c>
      <c r="C1419" s="2">
        <v>1650</v>
      </c>
      <c r="D1419" s="2">
        <v>0</v>
      </c>
      <c r="E1419" s="7">
        <f t="shared" si="34"/>
        <v>47325.13</v>
      </c>
    </row>
    <row r="1420" spans="1:7" x14ac:dyDescent="0.25">
      <c r="A1420" s="6">
        <v>44790</v>
      </c>
      <c r="C1420" s="2">
        <v>0</v>
      </c>
      <c r="D1420" s="2">
        <v>0</v>
      </c>
      <c r="E1420" s="7">
        <f t="shared" si="34"/>
        <v>47325.13</v>
      </c>
    </row>
    <row r="1421" spans="1:7" x14ac:dyDescent="0.25">
      <c r="A1421" s="6">
        <v>44791</v>
      </c>
      <c r="C1421" s="2">
        <v>0</v>
      </c>
      <c r="D1421" s="2">
        <v>0</v>
      </c>
      <c r="E1421" s="7">
        <f t="shared" si="34"/>
        <v>47325.13</v>
      </c>
    </row>
    <row r="1422" spans="1:7" x14ac:dyDescent="0.25">
      <c r="A1422" s="6">
        <v>44792</v>
      </c>
      <c r="C1422" s="2">
        <v>0</v>
      </c>
      <c r="D1422" s="2">
        <v>0</v>
      </c>
      <c r="E1422" s="7">
        <f t="shared" si="34"/>
        <v>47325.13</v>
      </c>
    </row>
    <row r="1423" spans="1:7" x14ac:dyDescent="0.25">
      <c r="A1423" s="8">
        <v>44793</v>
      </c>
      <c r="C1423" s="2">
        <v>0</v>
      </c>
      <c r="D1423" s="2">
        <v>0</v>
      </c>
      <c r="E1423" s="7">
        <f t="shared" si="34"/>
        <v>47325.13</v>
      </c>
    </row>
    <row r="1424" spans="1:7" x14ac:dyDescent="0.25">
      <c r="A1424" s="8">
        <v>44794</v>
      </c>
      <c r="C1424" s="2">
        <v>0</v>
      </c>
      <c r="D1424" s="2">
        <v>0</v>
      </c>
      <c r="E1424" s="7">
        <f t="shared" si="34"/>
        <v>47325.13</v>
      </c>
    </row>
    <row r="1425" spans="1:7" x14ac:dyDescent="0.25">
      <c r="A1425" s="6">
        <v>44795</v>
      </c>
      <c r="C1425" s="2">
        <v>0</v>
      </c>
      <c r="D1425" s="2">
        <v>0</v>
      </c>
      <c r="E1425" s="7">
        <f t="shared" si="34"/>
        <v>47325.13</v>
      </c>
    </row>
    <row r="1426" spans="1:7" x14ac:dyDescent="0.25">
      <c r="A1426" s="6">
        <v>44796</v>
      </c>
      <c r="C1426" s="2">
        <v>0</v>
      </c>
      <c r="D1426" s="2">
        <v>0</v>
      </c>
      <c r="E1426" s="7">
        <f t="shared" si="34"/>
        <v>47325.13</v>
      </c>
    </row>
    <row r="1427" spans="1:7" x14ac:dyDescent="0.25">
      <c r="A1427" s="6">
        <v>44797</v>
      </c>
      <c r="C1427" s="2">
        <v>0</v>
      </c>
      <c r="D1427" s="2">
        <v>0</v>
      </c>
      <c r="E1427" s="7">
        <f t="shared" si="34"/>
        <v>47325.13</v>
      </c>
    </row>
    <row r="1428" spans="1:7" x14ac:dyDescent="0.25">
      <c r="A1428" s="6">
        <v>44798</v>
      </c>
      <c r="C1428" s="2">
        <v>0</v>
      </c>
      <c r="D1428" s="2">
        <v>0</v>
      </c>
      <c r="E1428" s="7">
        <f t="shared" si="34"/>
        <v>47325.13</v>
      </c>
    </row>
    <row r="1429" spans="1:7" x14ac:dyDescent="0.25">
      <c r="A1429" s="6">
        <v>44799</v>
      </c>
      <c r="C1429" s="2">
        <v>0</v>
      </c>
      <c r="D1429" s="2">
        <v>0</v>
      </c>
      <c r="E1429" s="7">
        <f t="shared" si="34"/>
        <v>47325.13</v>
      </c>
    </row>
    <row r="1430" spans="1:7" x14ac:dyDescent="0.25">
      <c r="A1430" s="8">
        <v>44800</v>
      </c>
      <c r="C1430" s="2">
        <v>0</v>
      </c>
      <c r="D1430" s="2">
        <v>0</v>
      </c>
      <c r="E1430" s="7">
        <f t="shared" si="34"/>
        <v>47325.13</v>
      </c>
    </row>
    <row r="1431" spans="1:7" x14ac:dyDescent="0.25">
      <c r="A1431" s="8">
        <v>44801</v>
      </c>
      <c r="C1431" s="2">
        <v>0</v>
      </c>
      <c r="D1431" s="2">
        <v>0</v>
      </c>
      <c r="E1431" s="7">
        <f t="shared" si="34"/>
        <v>47325.13</v>
      </c>
    </row>
    <row r="1432" spans="1:7" x14ac:dyDescent="0.25">
      <c r="A1432" s="6">
        <v>44802</v>
      </c>
      <c r="C1432" s="2">
        <v>0</v>
      </c>
      <c r="D1432" s="2">
        <v>0</v>
      </c>
      <c r="E1432" s="7">
        <f t="shared" si="34"/>
        <v>47325.13</v>
      </c>
    </row>
    <row r="1433" spans="1:7" x14ac:dyDescent="0.25">
      <c r="A1433" s="6">
        <v>44803</v>
      </c>
      <c r="C1433" s="2">
        <v>0</v>
      </c>
      <c r="D1433" s="2">
        <v>0</v>
      </c>
      <c r="E1433" s="7">
        <f t="shared" si="34"/>
        <v>47325.13</v>
      </c>
    </row>
    <row r="1434" spans="1:7" ht="15.75" thickBot="1" x14ac:dyDescent="0.3">
      <c r="A1434" s="9">
        <v>44804</v>
      </c>
      <c r="B1434" s="10"/>
      <c r="C1434" s="11">
        <v>0</v>
      </c>
      <c r="D1434" s="11">
        <v>0</v>
      </c>
      <c r="E1434" s="12">
        <f t="shared" si="34"/>
        <v>47325.13</v>
      </c>
    </row>
    <row r="1435" spans="1:7" x14ac:dyDescent="0.25">
      <c r="A1435" s="6">
        <v>44805</v>
      </c>
      <c r="B1435" t="s">
        <v>8</v>
      </c>
      <c r="C1435" s="2">
        <v>230</v>
      </c>
      <c r="D1435" s="2">
        <v>0</v>
      </c>
      <c r="E1435" s="7">
        <f t="shared" si="34"/>
        <v>47555.13</v>
      </c>
      <c r="F1435" s="14" t="s">
        <v>6</v>
      </c>
      <c r="G1435" s="15">
        <f>G1404-150+C1436</f>
        <v>2040</v>
      </c>
    </row>
    <row r="1436" spans="1:7" x14ac:dyDescent="0.25">
      <c r="A1436" s="6">
        <v>44806</v>
      </c>
      <c r="B1436" t="s">
        <v>6</v>
      </c>
      <c r="C1436" s="2">
        <v>230</v>
      </c>
      <c r="D1436" s="2">
        <v>0</v>
      </c>
      <c r="E1436" s="7">
        <f t="shared" si="34"/>
        <v>47785.13</v>
      </c>
      <c r="F1436" s="14" t="s">
        <v>7</v>
      </c>
      <c r="G1436" s="15">
        <f>G1405-150+C1438</f>
        <v>535</v>
      </c>
    </row>
    <row r="1437" spans="1:7" x14ac:dyDescent="0.25">
      <c r="A1437" s="8">
        <v>44807</v>
      </c>
      <c r="B1437" t="s">
        <v>9</v>
      </c>
      <c r="C1437" s="2">
        <v>200</v>
      </c>
      <c r="D1437" s="2">
        <v>0</v>
      </c>
      <c r="E1437" s="7">
        <f t="shared" si="34"/>
        <v>47985.13</v>
      </c>
      <c r="F1437" s="14" t="s">
        <v>8</v>
      </c>
      <c r="G1437" s="15">
        <f>G1406-150+C1435+500</f>
        <v>1435</v>
      </c>
    </row>
    <row r="1438" spans="1:7" x14ac:dyDescent="0.25">
      <c r="A1438" s="8">
        <v>44808</v>
      </c>
      <c r="B1438" t="s">
        <v>7</v>
      </c>
      <c r="C1438" s="2">
        <v>150</v>
      </c>
      <c r="D1438" s="2">
        <v>0</v>
      </c>
      <c r="E1438" s="7">
        <f t="shared" si="34"/>
        <v>48135.13</v>
      </c>
      <c r="F1438" s="14" t="s">
        <v>9</v>
      </c>
      <c r="G1438" s="15">
        <f>G1407-150+C1437</f>
        <v>1825</v>
      </c>
    </row>
    <row r="1439" spans="1:7" x14ac:dyDescent="0.25">
      <c r="A1439" s="6">
        <v>44809</v>
      </c>
      <c r="C1439" s="2">
        <v>0</v>
      </c>
      <c r="D1439" s="2">
        <v>0</v>
      </c>
      <c r="E1439" s="7">
        <f t="shared" si="34"/>
        <v>48135.13</v>
      </c>
      <c r="F1439" s="14" t="s">
        <v>10</v>
      </c>
      <c r="G1439" s="15">
        <f>G1408-150+500</f>
        <v>-1236</v>
      </c>
    </row>
    <row r="1440" spans="1:7" x14ac:dyDescent="0.25">
      <c r="A1440" s="6">
        <v>44810</v>
      </c>
      <c r="C1440" s="2">
        <v>0</v>
      </c>
      <c r="D1440" s="2">
        <v>0</v>
      </c>
      <c r="E1440" s="7">
        <f t="shared" si="34"/>
        <v>48135.13</v>
      </c>
      <c r="F1440" s="14" t="s">
        <v>11</v>
      </c>
      <c r="G1440" s="15">
        <f>G1409-150+C1441+279</f>
        <v>279</v>
      </c>
    </row>
    <row r="1441" spans="1:7" x14ac:dyDescent="0.25">
      <c r="A1441" s="6">
        <v>44811</v>
      </c>
      <c r="B1441" t="s">
        <v>11</v>
      </c>
      <c r="C1441" s="2">
        <v>150</v>
      </c>
      <c r="D1441" s="2">
        <v>0</v>
      </c>
      <c r="E1441" s="7">
        <f t="shared" si="34"/>
        <v>48285.13</v>
      </c>
      <c r="F1441" s="14" t="s">
        <v>12</v>
      </c>
      <c r="G1441" s="16">
        <f>E1464-G1435-G1436-G1437-G1438-G1439-G1440</f>
        <v>40515.129999999997</v>
      </c>
    </row>
    <row r="1442" spans="1:7" x14ac:dyDescent="0.25">
      <c r="A1442" s="6">
        <v>44812</v>
      </c>
      <c r="C1442" s="2">
        <v>0</v>
      </c>
      <c r="D1442" s="2">
        <v>0</v>
      </c>
      <c r="E1442" s="7">
        <f t="shared" si="34"/>
        <v>48285.13</v>
      </c>
    </row>
    <row r="1443" spans="1:7" x14ac:dyDescent="0.25">
      <c r="A1443" s="6">
        <v>44813</v>
      </c>
      <c r="C1443" s="2">
        <v>0</v>
      </c>
      <c r="D1443" s="2">
        <v>0</v>
      </c>
      <c r="E1443" s="7">
        <f t="shared" si="34"/>
        <v>48285.13</v>
      </c>
    </row>
    <row r="1444" spans="1:7" x14ac:dyDescent="0.25">
      <c r="A1444" s="8">
        <v>44814</v>
      </c>
      <c r="C1444" s="2">
        <v>0</v>
      </c>
      <c r="D1444" s="2">
        <v>0</v>
      </c>
      <c r="E1444" s="7">
        <f t="shared" si="34"/>
        <v>48285.13</v>
      </c>
    </row>
    <row r="1445" spans="1:7" x14ac:dyDescent="0.25">
      <c r="A1445" s="8">
        <v>44815</v>
      </c>
      <c r="C1445" s="2">
        <v>0</v>
      </c>
      <c r="D1445" s="2">
        <v>0</v>
      </c>
      <c r="E1445" s="7">
        <f t="shared" si="34"/>
        <v>48285.13</v>
      </c>
    </row>
    <row r="1446" spans="1:7" x14ac:dyDescent="0.25">
      <c r="A1446" s="6">
        <v>44816</v>
      </c>
      <c r="C1446" s="2">
        <v>0</v>
      </c>
      <c r="D1446" s="2">
        <v>0</v>
      </c>
      <c r="E1446" s="7">
        <f t="shared" si="34"/>
        <v>48285.13</v>
      </c>
    </row>
    <row r="1447" spans="1:7" x14ac:dyDescent="0.25">
      <c r="A1447" s="6">
        <v>44817</v>
      </c>
      <c r="C1447" s="2">
        <v>0</v>
      </c>
      <c r="D1447" s="2">
        <v>0</v>
      </c>
      <c r="E1447" s="7">
        <f t="shared" si="34"/>
        <v>48285.13</v>
      </c>
    </row>
    <row r="1448" spans="1:7" x14ac:dyDescent="0.25">
      <c r="A1448" s="6">
        <v>44818</v>
      </c>
      <c r="C1448" s="2">
        <v>0</v>
      </c>
      <c r="D1448" s="2">
        <v>0</v>
      </c>
      <c r="E1448" s="7">
        <f t="shared" si="34"/>
        <v>48285.13</v>
      </c>
    </row>
    <row r="1449" spans="1:7" x14ac:dyDescent="0.25">
      <c r="A1449" s="6">
        <v>44819</v>
      </c>
      <c r="C1449" s="2">
        <v>0</v>
      </c>
      <c r="D1449" s="2">
        <v>0</v>
      </c>
      <c r="E1449" s="7">
        <f t="shared" si="34"/>
        <v>48285.13</v>
      </c>
    </row>
    <row r="1450" spans="1:7" x14ac:dyDescent="0.25">
      <c r="A1450" s="6">
        <v>44820</v>
      </c>
      <c r="C1450" s="2">
        <v>0</v>
      </c>
      <c r="D1450" s="2">
        <v>0</v>
      </c>
      <c r="E1450" s="7">
        <f t="shared" si="34"/>
        <v>48285.13</v>
      </c>
    </row>
    <row r="1451" spans="1:7" x14ac:dyDescent="0.25">
      <c r="A1451" s="8">
        <v>44821</v>
      </c>
      <c r="B1451" t="s">
        <v>79</v>
      </c>
      <c r="C1451" s="2">
        <v>0</v>
      </c>
      <c r="D1451" s="2">
        <v>500</v>
      </c>
      <c r="E1451" s="7">
        <f t="shared" si="34"/>
        <v>47785.13</v>
      </c>
    </row>
    <row r="1452" spans="1:7" x14ac:dyDescent="0.25">
      <c r="A1452" s="8">
        <v>44822</v>
      </c>
      <c r="B1452" t="s">
        <v>80</v>
      </c>
      <c r="C1452" s="2">
        <v>0</v>
      </c>
      <c r="D1452" s="2">
        <v>500</v>
      </c>
      <c r="E1452" s="7">
        <f t="shared" si="34"/>
        <v>47285.13</v>
      </c>
    </row>
    <row r="1453" spans="1:7" x14ac:dyDescent="0.25">
      <c r="A1453" s="6">
        <v>44823</v>
      </c>
      <c r="B1453" t="s">
        <v>83</v>
      </c>
      <c r="C1453" s="2">
        <v>0</v>
      </c>
      <c r="D1453" s="2">
        <v>0</v>
      </c>
      <c r="E1453" s="7">
        <f t="shared" si="34"/>
        <v>47285.13</v>
      </c>
    </row>
    <row r="1454" spans="1:7" x14ac:dyDescent="0.25">
      <c r="A1454" s="6">
        <v>44824</v>
      </c>
      <c r="B1454" t="s">
        <v>82</v>
      </c>
      <c r="C1454" s="2">
        <v>0</v>
      </c>
      <c r="D1454" s="2">
        <v>500</v>
      </c>
      <c r="E1454" s="7">
        <f t="shared" si="34"/>
        <v>46785.13</v>
      </c>
    </row>
    <row r="1455" spans="1:7" x14ac:dyDescent="0.25">
      <c r="A1455" s="6">
        <v>44825</v>
      </c>
      <c r="B1455" t="s">
        <v>81</v>
      </c>
      <c r="C1455" s="2">
        <v>0</v>
      </c>
      <c r="D1455" s="2">
        <v>0</v>
      </c>
      <c r="E1455" s="7">
        <f t="shared" si="34"/>
        <v>46785.13</v>
      </c>
    </row>
    <row r="1456" spans="1:7" x14ac:dyDescent="0.25">
      <c r="A1456" s="6">
        <v>44826</v>
      </c>
      <c r="B1456" t="s">
        <v>84</v>
      </c>
      <c r="C1456" s="2">
        <v>0</v>
      </c>
      <c r="D1456" s="2">
        <v>1392</v>
      </c>
      <c r="E1456" s="7">
        <f t="shared" si="34"/>
        <v>45393.13</v>
      </c>
    </row>
    <row r="1457" spans="1:7" x14ac:dyDescent="0.25">
      <c r="A1457" s="6">
        <v>44827</v>
      </c>
      <c r="B1457" t="s">
        <v>85</v>
      </c>
      <c r="C1457" s="2">
        <v>0</v>
      </c>
      <c r="D1457" s="2">
        <v>0</v>
      </c>
      <c r="E1457" s="7">
        <f t="shared" si="34"/>
        <v>45393.13</v>
      </c>
    </row>
    <row r="1458" spans="1:7" x14ac:dyDescent="0.25">
      <c r="A1458" s="8">
        <v>44828</v>
      </c>
      <c r="C1458" s="2">
        <v>0</v>
      </c>
      <c r="D1458" s="2">
        <v>0</v>
      </c>
      <c r="E1458" s="7">
        <f t="shared" si="34"/>
        <v>45393.13</v>
      </c>
    </row>
    <row r="1459" spans="1:7" x14ac:dyDescent="0.25">
      <c r="A1459" s="8">
        <v>44829</v>
      </c>
      <c r="C1459" s="2">
        <v>0</v>
      </c>
      <c r="D1459" s="2">
        <v>0</v>
      </c>
      <c r="E1459" s="7">
        <f t="shared" si="34"/>
        <v>45393.13</v>
      </c>
    </row>
    <row r="1460" spans="1:7" x14ac:dyDescent="0.25">
      <c r="A1460" s="6">
        <v>44830</v>
      </c>
      <c r="C1460" s="2">
        <v>0</v>
      </c>
      <c r="D1460" s="2">
        <v>0</v>
      </c>
      <c r="E1460" s="7">
        <f t="shared" si="34"/>
        <v>45393.13</v>
      </c>
    </row>
    <row r="1461" spans="1:7" x14ac:dyDescent="0.25">
      <c r="A1461" s="6">
        <v>44831</v>
      </c>
      <c r="C1461" s="2">
        <v>0</v>
      </c>
      <c r="D1461" s="2">
        <v>0</v>
      </c>
      <c r="E1461" s="7">
        <f t="shared" si="34"/>
        <v>45393.13</v>
      </c>
    </row>
    <row r="1462" spans="1:7" x14ac:dyDescent="0.25">
      <c r="A1462" s="6">
        <v>44832</v>
      </c>
      <c r="C1462" s="2">
        <v>0</v>
      </c>
      <c r="D1462" s="2">
        <v>0</v>
      </c>
      <c r="E1462" s="7">
        <f t="shared" si="34"/>
        <v>45393.13</v>
      </c>
    </row>
    <row r="1463" spans="1:7" x14ac:dyDescent="0.25">
      <c r="A1463" s="6">
        <v>44833</v>
      </c>
      <c r="C1463" s="2">
        <v>0</v>
      </c>
      <c r="D1463" s="2">
        <v>0</v>
      </c>
      <c r="E1463" s="7">
        <f t="shared" ref="E1463:E1526" si="35">E1462+C1463-D1463</f>
        <v>45393.13</v>
      </c>
    </row>
    <row r="1464" spans="1:7" ht="15.75" thickBot="1" x14ac:dyDescent="0.3">
      <c r="A1464" s="9">
        <v>44834</v>
      </c>
      <c r="B1464" s="10"/>
      <c r="C1464" s="11">
        <v>0</v>
      </c>
      <c r="D1464" s="11">
        <v>0</v>
      </c>
      <c r="E1464" s="12">
        <f t="shared" si="35"/>
        <v>45393.13</v>
      </c>
    </row>
    <row r="1465" spans="1:7" x14ac:dyDescent="0.25">
      <c r="A1465" s="8">
        <v>44835</v>
      </c>
      <c r="B1465" t="s">
        <v>8</v>
      </c>
      <c r="C1465" s="2">
        <v>230</v>
      </c>
      <c r="D1465" s="2">
        <v>0</v>
      </c>
      <c r="E1465" s="7">
        <f t="shared" si="35"/>
        <v>45623.13</v>
      </c>
      <c r="F1465" s="14" t="s">
        <v>6</v>
      </c>
      <c r="G1465" s="15">
        <f>G1435-150+C1466</f>
        <v>2120</v>
      </c>
    </row>
    <row r="1466" spans="1:7" x14ac:dyDescent="0.25">
      <c r="A1466" s="8">
        <v>44836</v>
      </c>
      <c r="B1466" t="s">
        <v>6</v>
      </c>
      <c r="C1466" s="2">
        <v>230</v>
      </c>
      <c r="D1466" s="2">
        <v>0</v>
      </c>
      <c r="E1466" s="7">
        <f t="shared" si="35"/>
        <v>45853.13</v>
      </c>
      <c r="F1466" s="14" t="s">
        <v>7</v>
      </c>
      <c r="G1466" s="15">
        <f>G1436-150+C1468</f>
        <v>535</v>
      </c>
    </row>
    <row r="1467" spans="1:7" x14ac:dyDescent="0.25">
      <c r="A1467" s="6">
        <v>44837</v>
      </c>
      <c r="B1467" t="s">
        <v>9</v>
      </c>
      <c r="C1467" s="2">
        <v>200</v>
      </c>
      <c r="D1467" s="2">
        <v>0</v>
      </c>
      <c r="E1467" s="7">
        <f t="shared" si="35"/>
        <v>46053.13</v>
      </c>
      <c r="F1467" s="14" t="s">
        <v>8</v>
      </c>
      <c r="G1467" s="15">
        <f>G1437-150+C1465</f>
        <v>1515</v>
      </c>
    </row>
    <row r="1468" spans="1:7" x14ac:dyDescent="0.25">
      <c r="A1468" s="6">
        <v>44838</v>
      </c>
      <c r="B1468" t="s">
        <v>7</v>
      </c>
      <c r="C1468" s="2">
        <v>150</v>
      </c>
      <c r="D1468" s="2">
        <v>0</v>
      </c>
      <c r="E1468" s="7">
        <f t="shared" si="35"/>
        <v>46203.13</v>
      </c>
      <c r="F1468" s="14" t="s">
        <v>9</v>
      </c>
      <c r="G1468" s="15">
        <f>G1438-150+C1467</f>
        <v>1875</v>
      </c>
    </row>
    <row r="1469" spans="1:7" x14ac:dyDescent="0.25">
      <c r="A1469" s="6">
        <v>44839</v>
      </c>
      <c r="B1469" t="s">
        <v>11</v>
      </c>
      <c r="C1469" s="2">
        <v>150</v>
      </c>
      <c r="D1469" s="2">
        <v>0</v>
      </c>
      <c r="E1469" s="7">
        <f t="shared" si="35"/>
        <v>46353.13</v>
      </c>
      <c r="F1469" s="14" t="s">
        <v>10</v>
      </c>
      <c r="G1469" s="15">
        <f>G1439-150</f>
        <v>-1386</v>
      </c>
    </row>
    <row r="1470" spans="1:7" x14ac:dyDescent="0.25">
      <c r="A1470" s="6">
        <v>44840</v>
      </c>
      <c r="C1470" s="2">
        <v>0</v>
      </c>
      <c r="D1470" s="2">
        <v>0</v>
      </c>
      <c r="E1470" s="7">
        <f t="shared" si="35"/>
        <v>46353.13</v>
      </c>
      <c r="F1470" s="14" t="s">
        <v>11</v>
      </c>
      <c r="G1470" s="15">
        <f>G1440-150+C1469</f>
        <v>279</v>
      </c>
    </row>
    <row r="1471" spans="1:7" x14ac:dyDescent="0.25">
      <c r="A1471" s="6">
        <v>44841</v>
      </c>
      <c r="C1471" s="2">
        <v>0</v>
      </c>
      <c r="D1471" s="2">
        <v>0</v>
      </c>
      <c r="E1471" s="7">
        <f t="shared" si="35"/>
        <v>46353.13</v>
      </c>
      <c r="F1471" s="14" t="s">
        <v>12</v>
      </c>
      <c r="G1471" s="16">
        <f>E1494-G1465-G1466-G1467-G1468-G1469-G1470</f>
        <v>41415.129999999997</v>
      </c>
    </row>
    <row r="1472" spans="1:7" x14ac:dyDescent="0.25">
      <c r="A1472" s="8">
        <v>44842</v>
      </c>
      <c r="C1472" s="2">
        <v>0</v>
      </c>
      <c r="D1472" s="2">
        <v>0</v>
      </c>
      <c r="E1472" s="7">
        <f t="shared" si="35"/>
        <v>46353.13</v>
      </c>
    </row>
    <row r="1473" spans="1:5" x14ac:dyDescent="0.25">
      <c r="A1473" s="8">
        <v>44843</v>
      </c>
      <c r="C1473" s="2">
        <v>0</v>
      </c>
      <c r="D1473" s="2">
        <v>0</v>
      </c>
      <c r="E1473" s="7">
        <f t="shared" si="35"/>
        <v>46353.13</v>
      </c>
    </row>
    <row r="1474" spans="1:5" x14ac:dyDescent="0.25">
      <c r="A1474" s="6">
        <v>44844</v>
      </c>
      <c r="C1474" s="2">
        <v>0</v>
      </c>
      <c r="D1474" s="2">
        <v>0</v>
      </c>
      <c r="E1474" s="7">
        <f t="shared" si="35"/>
        <v>46353.13</v>
      </c>
    </row>
    <row r="1475" spans="1:5" x14ac:dyDescent="0.25">
      <c r="A1475" s="6">
        <v>44845</v>
      </c>
      <c r="C1475" s="2">
        <v>0</v>
      </c>
      <c r="D1475" s="2">
        <v>0</v>
      </c>
      <c r="E1475" s="7">
        <f t="shared" si="35"/>
        <v>46353.13</v>
      </c>
    </row>
    <row r="1476" spans="1:5" x14ac:dyDescent="0.25">
      <c r="A1476" s="6">
        <v>44846</v>
      </c>
      <c r="C1476" s="2">
        <v>0</v>
      </c>
      <c r="D1476" s="2">
        <v>0</v>
      </c>
      <c r="E1476" s="7">
        <f t="shared" si="35"/>
        <v>46353.13</v>
      </c>
    </row>
    <row r="1477" spans="1:5" x14ac:dyDescent="0.25">
      <c r="A1477" s="6">
        <v>44847</v>
      </c>
      <c r="C1477" s="2">
        <v>0</v>
      </c>
      <c r="D1477" s="2">
        <v>0</v>
      </c>
      <c r="E1477" s="7">
        <f t="shared" si="35"/>
        <v>46353.13</v>
      </c>
    </row>
    <row r="1478" spans="1:5" x14ac:dyDescent="0.25">
      <c r="A1478" s="6">
        <v>44848</v>
      </c>
      <c r="C1478" s="2">
        <v>0</v>
      </c>
      <c r="D1478" s="2">
        <v>0</v>
      </c>
      <c r="E1478" s="7">
        <f t="shared" si="35"/>
        <v>46353.13</v>
      </c>
    </row>
    <row r="1479" spans="1:5" x14ac:dyDescent="0.25">
      <c r="A1479" s="8">
        <v>44849</v>
      </c>
      <c r="C1479" s="2">
        <v>0</v>
      </c>
      <c r="D1479" s="2">
        <v>0</v>
      </c>
      <c r="E1479" s="7">
        <f t="shared" si="35"/>
        <v>46353.13</v>
      </c>
    </row>
    <row r="1480" spans="1:5" x14ac:dyDescent="0.25">
      <c r="A1480" s="8">
        <v>44850</v>
      </c>
      <c r="C1480" s="2">
        <v>0</v>
      </c>
      <c r="D1480" s="2">
        <v>0</v>
      </c>
      <c r="E1480" s="7">
        <f t="shared" si="35"/>
        <v>46353.13</v>
      </c>
    </row>
    <row r="1481" spans="1:5" x14ac:dyDescent="0.25">
      <c r="A1481" s="6">
        <v>44851</v>
      </c>
      <c r="C1481" s="2">
        <v>0</v>
      </c>
      <c r="D1481" s="2">
        <v>0</v>
      </c>
      <c r="E1481" s="7">
        <f t="shared" si="35"/>
        <v>46353.13</v>
      </c>
    </row>
    <row r="1482" spans="1:5" x14ac:dyDescent="0.25">
      <c r="A1482" s="6">
        <v>44852</v>
      </c>
      <c r="C1482" s="2">
        <v>0</v>
      </c>
      <c r="D1482" s="2">
        <v>0</v>
      </c>
      <c r="E1482" s="7">
        <f t="shared" si="35"/>
        <v>46353.13</v>
      </c>
    </row>
    <row r="1483" spans="1:5" x14ac:dyDescent="0.25">
      <c r="A1483" s="6">
        <v>44853</v>
      </c>
      <c r="C1483" s="2">
        <v>0</v>
      </c>
      <c r="D1483" s="2">
        <v>0</v>
      </c>
      <c r="E1483" s="7">
        <f t="shared" si="35"/>
        <v>46353.13</v>
      </c>
    </row>
    <row r="1484" spans="1:5" x14ac:dyDescent="0.25">
      <c r="A1484" s="6">
        <v>44854</v>
      </c>
      <c r="C1484" s="2">
        <v>0</v>
      </c>
      <c r="D1484" s="2">
        <v>0</v>
      </c>
      <c r="E1484" s="7">
        <f t="shared" si="35"/>
        <v>46353.13</v>
      </c>
    </row>
    <row r="1485" spans="1:5" x14ac:dyDescent="0.25">
      <c r="A1485" s="6">
        <v>44855</v>
      </c>
      <c r="C1485" s="2">
        <v>0</v>
      </c>
      <c r="D1485" s="2">
        <v>0</v>
      </c>
      <c r="E1485" s="7">
        <f t="shared" si="35"/>
        <v>46353.13</v>
      </c>
    </row>
    <row r="1486" spans="1:5" x14ac:dyDescent="0.25">
      <c r="A1486" s="8">
        <v>44856</v>
      </c>
      <c r="C1486" s="2">
        <v>0</v>
      </c>
      <c r="D1486" s="2">
        <v>0</v>
      </c>
      <c r="E1486" s="7">
        <f t="shared" si="35"/>
        <v>46353.13</v>
      </c>
    </row>
    <row r="1487" spans="1:5" x14ac:dyDescent="0.25">
      <c r="A1487" s="8">
        <v>44857</v>
      </c>
      <c r="C1487" s="2">
        <v>0</v>
      </c>
      <c r="D1487" s="2">
        <v>0</v>
      </c>
      <c r="E1487" s="7">
        <f t="shared" si="35"/>
        <v>46353.13</v>
      </c>
    </row>
    <row r="1488" spans="1:5" x14ac:dyDescent="0.25">
      <c r="A1488" s="6">
        <v>44858</v>
      </c>
      <c r="C1488" s="2">
        <v>0</v>
      </c>
      <c r="D1488" s="2">
        <v>0</v>
      </c>
      <c r="E1488" s="7">
        <f t="shared" si="35"/>
        <v>46353.13</v>
      </c>
    </row>
    <row r="1489" spans="1:7" x14ac:dyDescent="0.25">
      <c r="A1489" s="6">
        <v>44859</v>
      </c>
      <c r="C1489" s="2">
        <v>0</v>
      </c>
      <c r="D1489" s="2">
        <v>0</v>
      </c>
      <c r="E1489" s="7">
        <f t="shared" si="35"/>
        <v>46353.13</v>
      </c>
    </row>
    <row r="1490" spans="1:7" x14ac:dyDescent="0.25">
      <c r="A1490" s="6">
        <v>44860</v>
      </c>
      <c r="C1490" s="2">
        <v>0</v>
      </c>
      <c r="D1490" s="2">
        <v>0</v>
      </c>
      <c r="E1490" s="7">
        <f t="shared" si="35"/>
        <v>46353.13</v>
      </c>
    </row>
    <row r="1491" spans="1:7" x14ac:dyDescent="0.25">
      <c r="A1491" s="6">
        <v>44861</v>
      </c>
      <c r="C1491" s="2">
        <v>0</v>
      </c>
      <c r="D1491" s="2">
        <v>0</v>
      </c>
      <c r="E1491" s="7">
        <f t="shared" si="35"/>
        <v>46353.13</v>
      </c>
    </row>
    <row r="1492" spans="1:7" x14ac:dyDescent="0.25">
      <c r="A1492" s="6">
        <v>44862</v>
      </c>
      <c r="C1492" s="2">
        <v>0</v>
      </c>
      <c r="D1492" s="2">
        <v>0</v>
      </c>
      <c r="E1492" s="7">
        <f t="shared" si="35"/>
        <v>46353.13</v>
      </c>
    </row>
    <row r="1493" spans="1:7" x14ac:dyDescent="0.25">
      <c r="A1493" s="8">
        <v>44863</v>
      </c>
      <c r="C1493" s="2">
        <v>0</v>
      </c>
      <c r="D1493" s="2">
        <v>0</v>
      </c>
      <c r="E1493" s="7">
        <f t="shared" si="35"/>
        <v>46353.13</v>
      </c>
    </row>
    <row r="1494" spans="1:7" x14ac:dyDescent="0.25">
      <c r="A1494" s="8">
        <v>44864</v>
      </c>
      <c r="C1494" s="2">
        <v>0</v>
      </c>
      <c r="D1494" s="2">
        <v>0</v>
      </c>
      <c r="E1494" s="7">
        <f t="shared" si="35"/>
        <v>46353.13</v>
      </c>
    </row>
    <row r="1495" spans="1:7" ht="15.75" thickBot="1" x14ac:dyDescent="0.3">
      <c r="A1495" s="9">
        <v>44865</v>
      </c>
      <c r="B1495" s="10"/>
      <c r="C1495" s="11">
        <v>0</v>
      </c>
      <c r="D1495" s="11">
        <v>0</v>
      </c>
      <c r="E1495" s="12">
        <f t="shared" si="35"/>
        <v>46353.13</v>
      </c>
    </row>
    <row r="1496" spans="1:7" x14ac:dyDescent="0.25">
      <c r="A1496" s="6">
        <v>44866</v>
      </c>
      <c r="B1496" t="s">
        <v>8</v>
      </c>
      <c r="C1496" s="2">
        <v>230</v>
      </c>
      <c r="D1496" s="2">
        <v>0</v>
      </c>
      <c r="E1496" s="7">
        <f t="shared" si="35"/>
        <v>46583.13</v>
      </c>
      <c r="F1496" s="14" t="s">
        <v>6</v>
      </c>
      <c r="G1496" s="15">
        <f>G1465-150+C1497</f>
        <v>2200</v>
      </c>
    </row>
    <row r="1497" spans="1:7" x14ac:dyDescent="0.25">
      <c r="A1497" s="6">
        <v>44867</v>
      </c>
      <c r="B1497" t="s">
        <v>6</v>
      </c>
      <c r="C1497" s="2">
        <v>230</v>
      </c>
      <c r="D1497" s="2">
        <v>0</v>
      </c>
      <c r="E1497" s="7">
        <f t="shared" si="35"/>
        <v>46813.13</v>
      </c>
      <c r="F1497" s="14" t="s">
        <v>7</v>
      </c>
      <c r="G1497" s="15">
        <f>G1466-150+C1499</f>
        <v>535</v>
      </c>
    </row>
    <row r="1498" spans="1:7" x14ac:dyDescent="0.25">
      <c r="A1498" s="6">
        <v>44868</v>
      </c>
      <c r="B1498" t="s">
        <v>9</v>
      </c>
      <c r="C1498" s="2">
        <v>200</v>
      </c>
      <c r="D1498" s="2">
        <v>0</v>
      </c>
      <c r="E1498" s="7">
        <f t="shared" si="35"/>
        <v>47013.13</v>
      </c>
      <c r="F1498" s="14" t="s">
        <v>8</v>
      </c>
      <c r="G1498" s="15">
        <f>G1467-150+C1496</f>
        <v>1595</v>
      </c>
    </row>
    <row r="1499" spans="1:7" x14ac:dyDescent="0.25">
      <c r="A1499" s="6">
        <v>44869</v>
      </c>
      <c r="B1499" t="s">
        <v>7</v>
      </c>
      <c r="C1499" s="2">
        <v>150</v>
      </c>
      <c r="D1499" s="2">
        <v>0</v>
      </c>
      <c r="E1499" s="7">
        <f t="shared" si="35"/>
        <v>47163.13</v>
      </c>
      <c r="F1499" s="14" t="s">
        <v>9</v>
      </c>
      <c r="G1499" s="15">
        <f>G1468-150+C1498</f>
        <v>1925</v>
      </c>
    </row>
    <row r="1500" spans="1:7" x14ac:dyDescent="0.25">
      <c r="A1500" s="8">
        <v>44870</v>
      </c>
      <c r="B1500" t="s">
        <v>11</v>
      </c>
      <c r="C1500" s="2">
        <v>150</v>
      </c>
      <c r="D1500" s="2">
        <v>0</v>
      </c>
      <c r="E1500" s="7">
        <f t="shared" si="35"/>
        <v>47313.13</v>
      </c>
      <c r="F1500" s="14" t="s">
        <v>10</v>
      </c>
      <c r="G1500" s="15">
        <f>G1469-150</f>
        <v>-1536</v>
      </c>
    </row>
    <row r="1501" spans="1:7" x14ac:dyDescent="0.25">
      <c r="A1501" s="8">
        <v>44871</v>
      </c>
      <c r="C1501" s="2">
        <v>0</v>
      </c>
      <c r="D1501" s="2">
        <v>0</v>
      </c>
      <c r="E1501" s="7">
        <f t="shared" si="35"/>
        <v>47313.13</v>
      </c>
      <c r="F1501" s="14" t="s">
        <v>11</v>
      </c>
      <c r="G1501" s="15">
        <f>G1470-150+C1500</f>
        <v>279</v>
      </c>
    </row>
    <row r="1502" spans="1:7" x14ac:dyDescent="0.25">
      <c r="A1502" s="6">
        <v>44872</v>
      </c>
      <c r="C1502" s="2">
        <v>0</v>
      </c>
      <c r="D1502" s="2">
        <v>0</v>
      </c>
      <c r="E1502" s="7">
        <f t="shared" si="35"/>
        <v>47313.13</v>
      </c>
      <c r="F1502" s="14" t="s">
        <v>12</v>
      </c>
      <c r="G1502" s="16">
        <f>E1525-G1496-G1497-G1498-G1499-G1500-G1501</f>
        <v>42315.13</v>
      </c>
    </row>
    <row r="1503" spans="1:7" x14ac:dyDescent="0.25">
      <c r="A1503" s="6">
        <v>44873</v>
      </c>
      <c r="C1503" s="2">
        <v>0</v>
      </c>
      <c r="D1503" s="2">
        <v>0</v>
      </c>
      <c r="E1503" s="7">
        <f t="shared" si="35"/>
        <v>47313.13</v>
      </c>
    </row>
    <row r="1504" spans="1:7" x14ac:dyDescent="0.25">
      <c r="A1504" s="6">
        <v>44874</v>
      </c>
      <c r="C1504" s="2">
        <v>0</v>
      </c>
      <c r="D1504" s="2">
        <v>0</v>
      </c>
      <c r="E1504" s="7">
        <f t="shared" si="35"/>
        <v>47313.13</v>
      </c>
    </row>
    <row r="1505" spans="1:5" x14ac:dyDescent="0.25">
      <c r="A1505" s="6">
        <v>44875</v>
      </c>
      <c r="C1505" s="2">
        <v>0</v>
      </c>
      <c r="D1505" s="2">
        <v>0</v>
      </c>
      <c r="E1505" s="7">
        <f t="shared" si="35"/>
        <v>47313.13</v>
      </c>
    </row>
    <row r="1506" spans="1:5" x14ac:dyDescent="0.25">
      <c r="A1506" s="6">
        <v>44876</v>
      </c>
      <c r="C1506" s="2">
        <v>0</v>
      </c>
      <c r="D1506" s="2">
        <v>0</v>
      </c>
      <c r="E1506" s="7">
        <f t="shared" si="35"/>
        <v>47313.13</v>
      </c>
    </row>
    <row r="1507" spans="1:5" x14ac:dyDescent="0.25">
      <c r="A1507" s="8">
        <v>44877</v>
      </c>
      <c r="C1507" s="2">
        <v>0</v>
      </c>
      <c r="D1507" s="2">
        <v>0</v>
      </c>
      <c r="E1507" s="7">
        <f t="shared" si="35"/>
        <v>47313.13</v>
      </c>
    </row>
    <row r="1508" spans="1:5" x14ac:dyDescent="0.25">
      <c r="A1508" s="8">
        <v>44878</v>
      </c>
      <c r="C1508" s="2">
        <v>0</v>
      </c>
      <c r="D1508" s="2">
        <v>0</v>
      </c>
      <c r="E1508" s="7">
        <f t="shared" si="35"/>
        <v>47313.13</v>
      </c>
    </row>
    <row r="1509" spans="1:5" x14ac:dyDescent="0.25">
      <c r="A1509" s="6">
        <v>44879</v>
      </c>
      <c r="C1509" s="2">
        <v>0</v>
      </c>
      <c r="D1509" s="2">
        <v>0</v>
      </c>
      <c r="E1509" s="7">
        <f t="shared" si="35"/>
        <v>47313.13</v>
      </c>
    </row>
    <row r="1510" spans="1:5" x14ac:dyDescent="0.25">
      <c r="A1510" s="6">
        <v>44880</v>
      </c>
      <c r="C1510" s="2">
        <v>0</v>
      </c>
      <c r="D1510" s="2">
        <v>0</v>
      </c>
      <c r="E1510" s="7">
        <f t="shared" si="35"/>
        <v>47313.13</v>
      </c>
    </row>
    <row r="1511" spans="1:5" x14ac:dyDescent="0.25">
      <c r="A1511" s="6">
        <v>44881</v>
      </c>
      <c r="C1511" s="2">
        <v>0</v>
      </c>
      <c r="D1511" s="2">
        <v>0</v>
      </c>
      <c r="E1511" s="7">
        <f t="shared" si="35"/>
        <v>47313.13</v>
      </c>
    </row>
    <row r="1512" spans="1:5" x14ac:dyDescent="0.25">
      <c r="A1512" s="6">
        <v>44882</v>
      </c>
      <c r="C1512" s="2">
        <v>0</v>
      </c>
      <c r="D1512" s="2">
        <v>0</v>
      </c>
      <c r="E1512" s="7">
        <f t="shared" si="35"/>
        <v>47313.13</v>
      </c>
    </row>
    <row r="1513" spans="1:5" x14ac:dyDescent="0.25">
      <c r="A1513" s="6">
        <v>44883</v>
      </c>
      <c r="C1513" s="2">
        <v>0</v>
      </c>
      <c r="D1513" s="2">
        <v>0</v>
      </c>
      <c r="E1513" s="7">
        <f t="shared" si="35"/>
        <v>47313.13</v>
      </c>
    </row>
    <row r="1514" spans="1:5" x14ac:dyDescent="0.25">
      <c r="A1514" s="8">
        <v>44884</v>
      </c>
      <c r="C1514" s="2">
        <v>0</v>
      </c>
      <c r="D1514" s="2">
        <v>0</v>
      </c>
      <c r="E1514" s="7">
        <f t="shared" si="35"/>
        <v>47313.13</v>
      </c>
    </row>
    <row r="1515" spans="1:5" x14ac:dyDescent="0.25">
      <c r="A1515" s="8">
        <v>44885</v>
      </c>
      <c r="C1515" s="2">
        <v>0</v>
      </c>
      <c r="D1515" s="2">
        <v>0</v>
      </c>
      <c r="E1515" s="7">
        <f t="shared" si="35"/>
        <v>47313.13</v>
      </c>
    </row>
    <row r="1516" spans="1:5" x14ac:dyDescent="0.25">
      <c r="A1516" s="6">
        <v>44886</v>
      </c>
      <c r="C1516" s="2">
        <v>0</v>
      </c>
      <c r="D1516" s="2">
        <v>0</v>
      </c>
      <c r="E1516" s="7">
        <f t="shared" si="35"/>
        <v>47313.13</v>
      </c>
    </row>
    <row r="1517" spans="1:5" x14ac:dyDescent="0.25">
      <c r="A1517" s="6">
        <v>44887</v>
      </c>
      <c r="C1517" s="2">
        <v>0</v>
      </c>
      <c r="D1517" s="2">
        <v>0</v>
      </c>
      <c r="E1517" s="7">
        <f t="shared" si="35"/>
        <v>47313.13</v>
      </c>
    </row>
    <row r="1518" spans="1:5" x14ac:dyDescent="0.25">
      <c r="A1518" s="6">
        <v>44888</v>
      </c>
      <c r="C1518" s="2">
        <v>0</v>
      </c>
      <c r="D1518" s="2">
        <v>0</v>
      </c>
      <c r="E1518" s="7">
        <f t="shared" si="35"/>
        <v>47313.13</v>
      </c>
    </row>
    <row r="1519" spans="1:5" x14ac:dyDescent="0.25">
      <c r="A1519" s="6">
        <v>44889</v>
      </c>
      <c r="C1519" s="2">
        <v>0</v>
      </c>
      <c r="D1519" s="2">
        <v>0</v>
      </c>
      <c r="E1519" s="7">
        <f t="shared" si="35"/>
        <v>47313.13</v>
      </c>
    </row>
    <row r="1520" spans="1:5" x14ac:dyDescent="0.25">
      <c r="A1520" s="6">
        <v>44890</v>
      </c>
      <c r="C1520" s="2">
        <v>0</v>
      </c>
      <c r="D1520" s="2">
        <v>0</v>
      </c>
      <c r="E1520" s="7">
        <f t="shared" si="35"/>
        <v>47313.13</v>
      </c>
    </row>
    <row r="1521" spans="1:7" x14ac:dyDescent="0.25">
      <c r="A1521" s="8">
        <v>44891</v>
      </c>
      <c r="C1521" s="2">
        <v>0</v>
      </c>
      <c r="D1521" s="2">
        <v>0</v>
      </c>
      <c r="E1521" s="7">
        <f t="shared" si="35"/>
        <v>47313.13</v>
      </c>
    </row>
    <row r="1522" spans="1:7" x14ac:dyDescent="0.25">
      <c r="A1522" s="8">
        <v>44892</v>
      </c>
      <c r="C1522" s="2">
        <v>0</v>
      </c>
      <c r="D1522" s="2">
        <v>0</v>
      </c>
      <c r="E1522" s="7">
        <f t="shared" si="35"/>
        <v>47313.13</v>
      </c>
    </row>
    <row r="1523" spans="1:7" x14ac:dyDescent="0.25">
      <c r="A1523" s="6">
        <v>44893</v>
      </c>
      <c r="C1523" s="2">
        <v>0</v>
      </c>
      <c r="D1523" s="2">
        <v>0</v>
      </c>
      <c r="E1523" s="7">
        <f t="shared" si="35"/>
        <v>47313.13</v>
      </c>
    </row>
    <row r="1524" spans="1:7" x14ac:dyDescent="0.25">
      <c r="A1524" s="6">
        <v>44894</v>
      </c>
      <c r="C1524" s="2">
        <v>0</v>
      </c>
      <c r="D1524" s="2">
        <v>0</v>
      </c>
      <c r="E1524" s="7">
        <f t="shared" si="35"/>
        <v>47313.13</v>
      </c>
    </row>
    <row r="1525" spans="1:7" ht="15.75" thickBot="1" x14ac:dyDescent="0.3">
      <c r="A1525" s="9">
        <v>44895</v>
      </c>
      <c r="B1525" s="10"/>
      <c r="C1525" s="11">
        <v>0</v>
      </c>
      <c r="D1525" s="11">
        <v>0</v>
      </c>
      <c r="E1525" s="12">
        <f t="shared" si="35"/>
        <v>47313.13</v>
      </c>
    </row>
    <row r="1526" spans="1:7" x14ac:dyDescent="0.25">
      <c r="A1526" s="6">
        <v>44896</v>
      </c>
      <c r="B1526" t="s">
        <v>8</v>
      </c>
      <c r="C1526" s="2">
        <v>230</v>
      </c>
      <c r="D1526" s="2">
        <v>0</v>
      </c>
      <c r="E1526" s="7">
        <f t="shared" si="35"/>
        <v>47543.13</v>
      </c>
      <c r="F1526" s="14" t="s">
        <v>6</v>
      </c>
      <c r="G1526" s="15">
        <f>G1496-150+C1527</f>
        <v>2280</v>
      </c>
    </row>
    <row r="1527" spans="1:7" x14ac:dyDescent="0.25">
      <c r="A1527" s="6">
        <v>44897</v>
      </c>
      <c r="B1527" t="s">
        <v>6</v>
      </c>
      <c r="C1527" s="2">
        <v>230</v>
      </c>
      <c r="D1527" s="2">
        <v>0</v>
      </c>
      <c r="E1527" s="7">
        <f t="shared" ref="E1527:E1590" si="36">E1526+C1527-D1527</f>
        <v>47773.13</v>
      </c>
      <c r="F1527" s="14" t="s">
        <v>7</v>
      </c>
      <c r="G1527" s="15">
        <f>G1497-150+C1529</f>
        <v>535</v>
      </c>
    </row>
    <row r="1528" spans="1:7" x14ac:dyDescent="0.25">
      <c r="A1528" s="8">
        <v>44898</v>
      </c>
      <c r="B1528" t="s">
        <v>9</v>
      </c>
      <c r="C1528" s="2">
        <v>200</v>
      </c>
      <c r="D1528" s="2">
        <v>0</v>
      </c>
      <c r="E1528" s="7">
        <f t="shared" si="36"/>
        <v>47973.13</v>
      </c>
      <c r="F1528" s="14" t="s">
        <v>8</v>
      </c>
      <c r="G1528" s="15">
        <f>G1498-150+C1526</f>
        <v>1675</v>
      </c>
    </row>
    <row r="1529" spans="1:7" x14ac:dyDescent="0.25">
      <c r="A1529" s="8">
        <v>44899</v>
      </c>
      <c r="B1529" t="s">
        <v>7</v>
      </c>
      <c r="C1529" s="2">
        <v>150</v>
      </c>
      <c r="D1529" s="2">
        <v>0</v>
      </c>
      <c r="E1529" s="7">
        <f t="shared" si="36"/>
        <v>48123.13</v>
      </c>
      <c r="F1529" s="14" t="s">
        <v>9</v>
      </c>
      <c r="G1529" s="15">
        <f>G1499-150+C1528</f>
        <v>1975</v>
      </c>
    </row>
    <row r="1530" spans="1:7" x14ac:dyDescent="0.25">
      <c r="A1530" s="6">
        <v>44900</v>
      </c>
      <c r="B1530" t="s">
        <v>11</v>
      </c>
      <c r="C1530" s="2">
        <v>150</v>
      </c>
      <c r="D1530" s="2">
        <v>0</v>
      </c>
      <c r="E1530" s="7">
        <f t="shared" si="36"/>
        <v>48273.13</v>
      </c>
      <c r="F1530" s="14" t="s">
        <v>10</v>
      </c>
      <c r="G1530" s="15">
        <f>G1500-150</f>
        <v>-1686</v>
      </c>
    </row>
    <row r="1531" spans="1:7" x14ac:dyDescent="0.25">
      <c r="A1531" s="6">
        <v>44901</v>
      </c>
      <c r="C1531" s="2">
        <v>0</v>
      </c>
      <c r="D1531" s="2">
        <v>0</v>
      </c>
      <c r="E1531" s="7">
        <f t="shared" si="36"/>
        <v>48273.13</v>
      </c>
      <c r="F1531" s="14" t="s">
        <v>11</v>
      </c>
      <c r="G1531" s="15">
        <f>G1501-150+C1530</f>
        <v>279</v>
      </c>
    </row>
    <row r="1532" spans="1:7" x14ac:dyDescent="0.25">
      <c r="A1532" s="6">
        <v>44902</v>
      </c>
      <c r="C1532" s="2">
        <v>0</v>
      </c>
      <c r="D1532" s="2">
        <v>0</v>
      </c>
      <c r="E1532" s="7">
        <f t="shared" si="36"/>
        <v>48273.13</v>
      </c>
      <c r="F1532" s="14" t="s">
        <v>12</v>
      </c>
      <c r="G1532" s="16">
        <f>E1555-G1526-G1527-G1528-G1529-G1530-G1531</f>
        <v>42737.13</v>
      </c>
    </row>
    <row r="1533" spans="1:7" x14ac:dyDescent="0.25">
      <c r="A1533" s="6">
        <v>44903</v>
      </c>
      <c r="C1533" s="2">
        <v>0</v>
      </c>
      <c r="D1533" s="2">
        <v>0</v>
      </c>
      <c r="E1533" s="7">
        <f t="shared" si="36"/>
        <v>48273.13</v>
      </c>
    </row>
    <row r="1534" spans="1:7" x14ac:dyDescent="0.25">
      <c r="A1534" s="6">
        <v>44904</v>
      </c>
      <c r="C1534" s="2">
        <v>0</v>
      </c>
      <c r="D1534" s="2">
        <v>0</v>
      </c>
      <c r="E1534" s="7">
        <f t="shared" si="36"/>
        <v>48273.13</v>
      </c>
    </row>
    <row r="1535" spans="1:7" x14ac:dyDescent="0.25">
      <c r="A1535" s="8">
        <v>44905</v>
      </c>
      <c r="C1535" s="2">
        <v>0</v>
      </c>
      <c r="D1535" s="2">
        <v>0</v>
      </c>
      <c r="E1535" s="7">
        <f t="shared" si="36"/>
        <v>48273.13</v>
      </c>
    </row>
    <row r="1536" spans="1:7" x14ac:dyDescent="0.25">
      <c r="A1536" s="8">
        <v>44906</v>
      </c>
      <c r="C1536" s="2">
        <v>0</v>
      </c>
      <c r="D1536" s="2">
        <v>0</v>
      </c>
      <c r="E1536" s="7">
        <f t="shared" si="36"/>
        <v>48273.13</v>
      </c>
    </row>
    <row r="1537" spans="1:5" x14ac:dyDescent="0.25">
      <c r="A1537" s="6">
        <v>44907</v>
      </c>
      <c r="C1537" s="2">
        <v>0</v>
      </c>
      <c r="D1537" s="2">
        <v>0</v>
      </c>
      <c r="E1537" s="7">
        <f t="shared" si="36"/>
        <v>48273.13</v>
      </c>
    </row>
    <row r="1538" spans="1:5" x14ac:dyDescent="0.25">
      <c r="A1538" s="6">
        <v>44908</v>
      </c>
      <c r="C1538" s="2">
        <v>0</v>
      </c>
      <c r="D1538" s="2">
        <v>0</v>
      </c>
      <c r="E1538" s="7">
        <f t="shared" si="36"/>
        <v>48273.13</v>
      </c>
    </row>
    <row r="1539" spans="1:5" x14ac:dyDescent="0.25">
      <c r="A1539" s="6">
        <v>44909</v>
      </c>
      <c r="C1539" s="2">
        <v>0</v>
      </c>
      <c r="D1539" s="2">
        <v>0</v>
      </c>
      <c r="E1539" s="7">
        <f t="shared" si="36"/>
        <v>48273.13</v>
      </c>
    </row>
    <row r="1540" spans="1:5" x14ac:dyDescent="0.25">
      <c r="A1540" s="6">
        <v>44910</v>
      </c>
      <c r="C1540" s="2">
        <v>0</v>
      </c>
      <c r="D1540" s="2">
        <v>0</v>
      </c>
      <c r="E1540" s="7">
        <f t="shared" si="36"/>
        <v>48273.13</v>
      </c>
    </row>
    <row r="1541" spans="1:5" x14ac:dyDescent="0.25">
      <c r="A1541" s="6">
        <v>44911</v>
      </c>
      <c r="C1541" s="2">
        <v>0</v>
      </c>
      <c r="D1541" s="2">
        <v>0</v>
      </c>
      <c r="E1541" s="7">
        <f t="shared" si="36"/>
        <v>48273.13</v>
      </c>
    </row>
    <row r="1542" spans="1:5" x14ac:dyDescent="0.25">
      <c r="A1542" s="8">
        <v>44912</v>
      </c>
      <c r="C1542" s="2">
        <v>0</v>
      </c>
      <c r="D1542" s="2">
        <v>0</v>
      </c>
      <c r="E1542" s="7">
        <f t="shared" si="36"/>
        <v>48273.13</v>
      </c>
    </row>
    <row r="1543" spans="1:5" x14ac:dyDescent="0.25">
      <c r="A1543" s="8">
        <v>44913</v>
      </c>
      <c r="C1543" s="2">
        <v>0</v>
      </c>
      <c r="D1543" s="2">
        <v>0</v>
      </c>
      <c r="E1543" s="7">
        <f t="shared" si="36"/>
        <v>48273.13</v>
      </c>
    </row>
    <row r="1544" spans="1:5" x14ac:dyDescent="0.25">
      <c r="A1544" s="6">
        <v>44914</v>
      </c>
      <c r="C1544" s="2">
        <v>0</v>
      </c>
      <c r="D1544" s="2">
        <v>0</v>
      </c>
      <c r="E1544" s="7">
        <f t="shared" si="36"/>
        <v>48273.13</v>
      </c>
    </row>
    <row r="1545" spans="1:5" x14ac:dyDescent="0.25">
      <c r="A1545" s="6">
        <v>44915</v>
      </c>
      <c r="C1545" s="2">
        <v>0</v>
      </c>
      <c r="D1545" s="2">
        <v>0</v>
      </c>
      <c r="E1545" s="7">
        <f t="shared" si="36"/>
        <v>48273.13</v>
      </c>
    </row>
    <row r="1546" spans="1:5" x14ac:dyDescent="0.25">
      <c r="A1546" s="6">
        <v>44916</v>
      </c>
      <c r="C1546" s="2">
        <v>0</v>
      </c>
      <c r="D1546" s="2">
        <v>0</v>
      </c>
      <c r="E1546" s="7">
        <f t="shared" si="36"/>
        <v>48273.13</v>
      </c>
    </row>
    <row r="1547" spans="1:5" x14ac:dyDescent="0.25">
      <c r="A1547" s="6">
        <v>44917</v>
      </c>
      <c r="C1547" s="2">
        <v>0</v>
      </c>
      <c r="D1547" s="2">
        <v>0</v>
      </c>
      <c r="E1547" s="7">
        <f t="shared" si="36"/>
        <v>48273.13</v>
      </c>
    </row>
    <row r="1548" spans="1:5" x14ac:dyDescent="0.25">
      <c r="A1548" s="6">
        <v>44918</v>
      </c>
      <c r="C1548" s="2">
        <v>0</v>
      </c>
      <c r="D1548" s="2">
        <v>0</v>
      </c>
      <c r="E1548" s="7">
        <f t="shared" si="36"/>
        <v>48273.13</v>
      </c>
    </row>
    <row r="1549" spans="1:5" x14ac:dyDescent="0.25">
      <c r="A1549" s="8">
        <v>44919</v>
      </c>
      <c r="C1549" s="2">
        <v>0</v>
      </c>
      <c r="D1549" s="2">
        <v>0</v>
      </c>
      <c r="E1549" s="7">
        <f t="shared" si="36"/>
        <v>48273.13</v>
      </c>
    </row>
    <row r="1550" spans="1:5" x14ac:dyDescent="0.25">
      <c r="A1550" s="8">
        <v>44920</v>
      </c>
      <c r="C1550" s="2">
        <v>0</v>
      </c>
      <c r="D1550" s="2">
        <v>0</v>
      </c>
      <c r="E1550" s="7">
        <f t="shared" si="36"/>
        <v>48273.13</v>
      </c>
    </row>
    <row r="1551" spans="1:5" x14ac:dyDescent="0.25">
      <c r="A1551" s="6">
        <v>44921</v>
      </c>
      <c r="C1551" s="2">
        <v>0</v>
      </c>
      <c r="D1551" s="2">
        <v>0</v>
      </c>
      <c r="E1551" s="7">
        <f t="shared" si="36"/>
        <v>48273.13</v>
      </c>
    </row>
    <row r="1552" spans="1:5" x14ac:dyDescent="0.25">
      <c r="A1552" s="6">
        <v>44922</v>
      </c>
      <c r="C1552" s="2">
        <v>0</v>
      </c>
      <c r="D1552" s="2">
        <v>0</v>
      </c>
      <c r="E1552" s="7">
        <f t="shared" si="36"/>
        <v>48273.13</v>
      </c>
    </row>
    <row r="1553" spans="1:7" x14ac:dyDescent="0.25">
      <c r="A1553" s="6">
        <v>44923</v>
      </c>
      <c r="C1553" s="2">
        <v>0</v>
      </c>
      <c r="D1553" s="2">
        <v>0</v>
      </c>
      <c r="E1553" s="7">
        <f t="shared" si="36"/>
        <v>48273.13</v>
      </c>
    </row>
    <row r="1554" spans="1:7" x14ac:dyDescent="0.25">
      <c r="A1554" s="6">
        <v>44924</v>
      </c>
      <c r="C1554" s="2">
        <v>0</v>
      </c>
      <c r="D1554" s="2">
        <v>0</v>
      </c>
      <c r="E1554" s="7">
        <f t="shared" si="36"/>
        <v>48273.13</v>
      </c>
    </row>
    <row r="1555" spans="1:7" x14ac:dyDescent="0.25">
      <c r="A1555" s="6">
        <v>44925</v>
      </c>
      <c r="B1555" t="s">
        <v>86</v>
      </c>
      <c r="C1555" s="2">
        <v>0</v>
      </c>
      <c r="D1555" s="2">
        <v>478</v>
      </c>
      <c r="E1555" s="7">
        <f t="shared" si="36"/>
        <v>47795.13</v>
      </c>
    </row>
    <row r="1556" spans="1:7" ht="15.75" thickBot="1" x14ac:dyDescent="0.3">
      <c r="A1556" s="13">
        <v>44926</v>
      </c>
      <c r="B1556" s="10"/>
      <c r="C1556" s="11">
        <v>0</v>
      </c>
      <c r="D1556" s="11">
        <v>0</v>
      </c>
      <c r="E1556" s="12">
        <f t="shared" si="36"/>
        <v>47795.13</v>
      </c>
    </row>
    <row r="1557" spans="1:7" x14ac:dyDescent="0.25">
      <c r="A1557" s="8">
        <v>44927</v>
      </c>
      <c r="B1557" t="s">
        <v>8</v>
      </c>
      <c r="C1557" s="2">
        <v>230</v>
      </c>
      <c r="D1557" s="2">
        <v>0</v>
      </c>
      <c r="E1557" s="7">
        <f t="shared" si="36"/>
        <v>48025.13</v>
      </c>
      <c r="F1557" s="14" t="s">
        <v>6</v>
      </c>
      <c r="G1557" s="15">
        <f>G1526-150+C1558</f>
        <v>2360</v>
      </c>
    </row>
    <row r="1558" spans="1:7" x14ac:dyDescent="0.25">
      <c r="A1558" s="6">
        <v>44928</v>
      </c>
      <c r="B1558" t="s">
        <v>6</v>
      </c>
      <c r="C1558" s="2">
        <v>230</v>
      </c>
      <c r="D1558" s="2">
        <v>0</v>
      </c>
      <c r="E1558" s="7">
        <f t="shared" si="36"/>
        <v>48255.13</v>
      </c>
      <c r="F1558" s="14" t="s">
        <v>7</v>
      </c>
      <c r="G1558" s="15">
        <f>G1527-150+C1560</f>
        <v>535</v>
      </c>
    </row>
    <row r="1559" spans="1:7" x14ac:dyDescent="0.25">
      <c r="A1559" s="6">
        <v>44929</v>
      </c>
      <c r="B1559" t="s">
        <v>9</v>
      </c>
      <c r="C1559" s="2">
        <v>200</v>
      </c>
      <c r="D1559" s="2">
        <v>0</v>
      </c>
      <c r="E1559" s="7">
        <f t="shared" si="36"/>
        <v>48455.13</v>
      </c>
      <c r="F1559" s="14" t="s">
        <v>8</v>
      </c>
      <c r="G1559" s="15">
        <f>G1528-150+C1557</f>
        <v>1755</v>
      </c>
    </row>
    <row r="1560" spans="1:7" x14ac:dyDescent="0.25">
      <c r="A1560" s="6">
        <v>44930</v>
      </c>
      <c r="B1560" t="s">
        <v>7</v>
      </c>
      <c r="C1560" s="2">
        <v>150</v>
      </c>
      <c r="D1560" s="2">
        <v>0</v>
      </c>
      <c r="E1560" s="7">
        <f t="shared" si="36"/>
        <v>48605.13</v>
      </c>
      <c r="F1560" s="14" t="s">
        <v>9</v>
      </c>
      <c r="G1560" s="15">
        <f>G1529-150+C1559</f>
        <v>2025</v>
      </c>
    </row>
    <row r="1561" spans="1:7" x14ac:dyDescent="0.25">
      <c r="A1561" s="6">
        <v>44931</v>
      </c>
      <c r="B1561" t="s">
        <v>11</v>
      </c>
      <c r="C1561" s="2">
        <v>150</v>
      </c>
      <c r="D1561" s="2">
        <v>0</v>
      </c>
      <c r="E1561" s="7">
        <f t="shared" si="36"/>
        <v>48755.13</v>
      </c>
      <c r="F1561" s="14" t="s">
        <v>10</v>
      </c>
      <c r="G1561" s="15">
        <f>G1530-150</f>
        <v>-1836</v>
      </c>
    </row>
    <row r="1562" spans="1:7" x14ac:dyDescent="0.25">
      <c r="A1562" s="6">
        <v>44932</v>
      </c>
      <c r="C1562" s="2">
        <v>0</v>
      </c>
      <c r="D1562" s="2">
        <v>0</v>
      </c>
      <c r="E1562" s="7">
        <f t="shared" si="36"/>
        <v>48755.13</v>
      </c>
      <c r="F1562" s="14" t="s">
        <v>11</v>
      </c>
      <c r="G1562" s="15">
        <f>G1531-150+C1561</f>
        <v>279</v>
      </c>
    </row>
    <row r="1563" spans="1:7" x14ac:dyDescent="0.25">
      <c r="A1563" s="8">
        <v>44933</v>
      </c>
      <c r="C1563" s="2">
        <v>0</v>
      </c>
      <c r="D1563" s="2">
        <v>0</v>
      </c>
      <c r="E1563" s="7">
        <f t="shared" si="36"/>
        <v>48755.13</v>
      </c>
      <c r="F1563" s="14" t="s">
        <v>12</v>
      </c>
      <c r="G1563" s="16">
        <f>E1586-G1557-G1558-G1559-G1560-G1561-G1562</f>
        <v>43637.13</v>
      </c>
    </row>
    <row r="1564" spans="1:7" x14ac:dyDescent="0.25">
      <c r="A1564" s="8">
        <v>44934</v>
      </c>
      <c r="C1564" s="2">
        <v>0</v>
      </c>
      <c r="D1564" s="2">
        <v>0</v>
      </c>
      <c r="E1564" s="7">
        <f t="shared" si="36"/>
        <v>48755.13</v>
      </c>
    </row>
    <row r="1565" spans="1:7" x14ac:dyDescent="0.25">
      <c r="A1565" s="6">
        <v>44935</v>
      </c>
      <c r="C1565" s="2">
        <v>0</v>
      </c>
      <c r="D1565" s="2">
        <v>0</v>
      </c>
      <c r="E1565" s="7">
        <f t="shared" si="36"/>
        <v>48755.13</v>
      </c>
    </row>
    <row r="1566" spans="1:7" x14ac:dyDescent="0.25">
      <c r="A1566" s="6">
        <v>44936</v>
      </c>
      <c r="C1566" s="2">
        <v>0</v>
      </c>
      <c r="D1566" s="2">
        <v>0</v>
      </c>
      <c r="E1566" s="7">
        <f t="shared" si="36"/>
        <v>48755.13</v>
      </c>
    </row>
    <row r="1567" spans="1:7" x14ac:dyDescent="0.25">
      <c r="A1567" s="6">
        <v>44937</v>
      </c>
      <c r="C1567" s="2">
        <v>0</v>
      </c>
      <c r="D1567" s="2">
        <v>0</v>
      </c>
      <c r="E1567" s="7">
        <f t="shared" si="36"/>
        <v>48755.13</v>
      </c>
    </row>
    <row r="1568" spans="1:7" x14ac:dyDescent="0.25">
      <c r="A1568" s="6">
        <v>44938</v>
      </c>
      <c r="C1568" s="2">
        <v>0</v>
      </c>
      <c r="D1568" s="2">
        <v>0</v>
      </c>
      <c r="E1568" s="7">
        <f t="shared" si="36"/>
        <v>48755.13</v>
      </c>
    </row>
    <row r="1569" spans="1:5" x14ac:dyDescent="0.25">
      <c r="A1569" s="6">
        <v>44939</v>
      </c>
      <c r="C1569" s="2">
        <v>0</v>
      </c>
      <c r="D1569" s="2">
        <v>0</v>
      </c>
      <c r="E1569" s="7">
        <f t="shared" si="36"/>
        <v>48755.13</v>
      </c>
    </row>
    <row r="1570" spans="1:5" x14ac:dyDescent="0.25">
      <c r="A1570" s="8">
        <v>44940</v>
      </c>
      <c r="C1570" s="2">
        <v>0</v>
      </c>
      <c r="D1570" s="2">
        <v>0</v>
      </c>
      <c r="E1570" s="7">
        <f t="shared" si="36"/>
        <v>48755.13</v>
      </c>
    </row>
    <row r="1571" spans="1:5" x14ac:dyDescent="0.25">
      <c r="A1571" s="8">
        <v>44941</v>
      </c>
      <c r="C1571" s="2">
        <v>0</v>
      </c>
      <c r="D1571" s="2">
        <v>0</v>
      </c>
      <c r="E1571" s="7">
        <f t="shared" si="36"/>
        <v>48755.13</v>
      </c>
    </row>
    <row r="1572" spans="1:5" x14ac:dyDescent="0.25">
      <c r="A1572" s="6">
        <v>44942</v>
      </c>
      <c r="C1572" s="2">
        <v>0</v>
      </c>
      <c r="D1572" s="2">
        <v>0</v>
      </c>
      <c r="E1572" s="7">
        <f t="shared" si="36"/>
        <v>48755.13</v>
      </c>
    </row>
    <row r="1573" spans="1:5" x14ac:dyDescent="0.25">
      <c r="A1573" s="6">
        <v>44943</v>
      </c>
      <c r="C1573" s="2">
        <v>0</v>
      </c>
      <c r="D1573" s="2">
        <v>0</v>
      </c>
      <c r="E1573" s="7">
        <f t="shared" si="36"/>
        <v>48755.13</v>
      </c>
    </row>
    <row r="1574" spans="1:5" x14ac:dyDescent="0.25">
      <c r="A1574" s="6">
        <v>44944</v>
      </c>
      <c r="C1574" s="2">
        <v>0</v>
      </c>
      <c r="D1574" s="2">
        <v>0</v>
      </c>
      <c r="E1574" s="7">
        <f t="shared" si="36"/>
        <v>48755.13</v>
      </c>
    </row>
    <row r="1575" spans="1:5" x14ac:dyDescent="0.25">
      <c r="A1575" s="6">
        <v>44945</v>
      </c>
      <c r="C1575" s="2">
        <v>0</v>
      </c>
      <c r="D1575" s="2">
        <v>0</v>
      </c>
      <c r="E1575" s="7">
        <f t="shared" si="36"/>
        <v>48755.13</v>
      </c>
    </row>
    <row r="1576" spans="1:5" x14ac:dyDescent="0.25">
      <c r="A1576" s="6">
        <v>44946</v>
      </c>
      <c r="C1576" s="2">
        <v>0</v>
      </c>
      <c r="D1576" s="2">
        <v>0</v>
      </c>
      <c r="E1576" s="7">
        <f t="shared" si="36"/>
        <v>48755.13</v>
      </c>
    </row>
    <row r="1577" spans="1:5" x14ac:dyDescent="0.25">
      <c r="A1577" s="8">
        <v>44947</v>
      </c>
      <c r="C1577" s="2">
        <v>0</v>
      </c>
      <c r="D1577" s="2">
        <v>0</v>
      </c>
      <c r="E1577" s="7">
        <f t="shared" si="36"/>
        <v>48755.13</v>
      </c>
    </row>
    <row r="1578" spans="1:5" x14ac:dyDescent="0.25">
      <c r="A1578" s="8">
        <v>44948</v>
      </c>
      <c r="C1578" s="2">
        <v>0</v>
      </c>
      <c r="D1578" s="2">
        <v>0</v>
      </c>
      <c r="E1578" s="7">
        <f t="shared" si="36"/>
        <v>48755.13</v>
      </c>
    </row>
    <row r="1579" spans="1:5" x14ac:dyDescent="0.25">
      <c r="A1579" s="6">
        <v>44949</v>
      </c>
      <c r="C1579" s="2">
        <v>0</v>
      </c>
      <c r="D1579" s="2">
        <v>0</v>
      </c>
      <c r="E1579" s="7">
        <f t="shared" si="36"/>
        <v>48755.13</v>
      </c>
    </row>
    <row r="1580" spans="1:5" x14ac:dyDescent="0.25">
      <c r="A1580" s="6">
        <v>44950</v>
      </c>
      <c r="C1580" s="2">
        <v>0</v>
      </c>
      <c r="D1580" s="2">
        <v>0</v>
      </c>
      <c r="E1580" s="7">
        <f t="shared" si="36"/>
        <v>48755.13</v>
      </c>
    </row>
    <row r="1581" spans="1:5" x14ac:dyDescent="0.25">
      <c r="A1581" s="6">
        <v>44951</v>
      </c>
      <c r="C1581" s="2">
        <v>0</v>
      </c>
      <c r="D1581" s="2">
        <v>0</v>
      </c>
      <c r="E1581" s="7">
        <f t="shared" si="36"/>
        <v>48755.13</v>
      </c>
    </row>
    <row r="1582" spans="1:5" x14ac:dyDescent="0.25">
      <c r="A1582" s="6">
        <v>44952</v>
      </c>
      <c r="C1582" s="2">
        <v>0</v>
      </c>
      <c r="D1582" s="2">
        <v>0</v>
      </c>
      <c r="E1582" s="7">
        <f t="shared" si="36"/>
        <v>48755.13</v>
      </c>
    </row>
    <row r="1583" spans="1:5" x14ac:dyDescent="0.25">
      <c r="A1583" s="6">
        <v>44953</v>
      </c>
      <c r="C1583" s="2">
        <v>0</v>
      </c>
      <c r="D1583" s="2">
        <v>0</v>
      </c>
      <c r="E1583" s="7">
        <f t="shared" si="36"/>
        <v>48755.13</v>
      </c>
    </row>
    <row r="1584" spans="1:5" x14ac:dyDescent="0.25">
      <c r="A1584" s="8">
        <v>44954</v>
      </c>
      <c r="C1584" s="2">
        <v>0</v>
      </c>
      <c r="D1584" s="2">
        <v>0</v>
      </c>
      <c r="E1584" s="7">
        <f t="shared" si="36"/>
        <v>48755.13</v>
      </c>
    </row>
    <row r="1585" spans="1:7" x14ac:dyDescent="0.25">
      <c r="A1585" s="8">
        <v>44955</v>
      </c>
      <c r="C1585" s="2">
        <v>0</v>
      </c>
      <c r="D1585" s="2">
        <v>0</v>
      </c>
      <c r="E1585" s="7">
        <f t="shared" si="36"/>
        <v>48755.13</v>
      </c>
    </row>
    <row r="1586" spans="1:7" x14ac:dyDescent="0.25">
      <c r="A1586" s="6">
        <v>44956</v>
      </c>
      <c r="C1586" s="2">
        <v>0</v>
      </c>
      <c r="D1586" s="2">
        <v>0</v>
      </c>
      <c r="E1586" s="7">
        <f t="shared" si="36"/>
        <v>48755.13</v>
      </c>
    </row>
    <row r="1587" spans="1:7" ht="15.75" thickBot="1" x14ac:dyDescent="0.3">
      <c r="A1587" s="9">
        <v>44957</v>
      </c>
      <c r="B1587" s="10"/>
      <c r="C1587" s="11">
        <v>0</v>
      </c>
      <c r="D1587" s="11">
        <v>0</v>
      </c>
      <c r="E1587" s="12">
        <f t="shared" si="36"/>
        <v>48755.13</v>
      </c>
    </row>
    <row r="1588" spans="1:7" x14ac:dyDescent="0.25">
      <c r="A1588" s="6">
        <v>44958</v>
      </c>
      <c r="B1588" t="s">
        <v>8</v>
      </c>
      <c r="C1588" s="2">
        <v>230</v>
      </c>
      <c r="D1588" s="2">
        <v>0</v>
      </c>
      <c r="E1588" s="7">
        <f t="shared" si="36"/>
        <v>48985.13</v>
      </c>
      <c r="F1588" s="14" t="s">
        <v>6</v>
      </c>
      <c r="G1588" s="15">
        <f>G1557-150+C1589</f>
        <v>2440</v>
      </c>
    </row>
    <row r="1589" spans="1:7" x14ac:dyDescent="0.25">
      <c r="A1589" s="6">
        <v>44959</v>
      </c>
      <c r="B1589" t="s">
        <v>6</v>
      </c>
      <c r="C1589" s="2">
        <v>230</v>
      </c>
      <c r="D1589" s="2">
        <v>0</v>
      </c>
      <c r="E1589" s="7">
        <f t="shared" si="36"/>
        <v>49215.13</v>
      </c>
      <c r="F1589" s="14" t="s">
        <v>7</v>
      </c>
      <c r="G1589" s="15">
        <f>G1558-150+C1591</f>
        <v>535</v>
      </c>
    </row>
    <row r="1590" spans="1:7" x14ac:dyDescent="0.25">
      <c r="A1590" s="6">
        <v>44960</v>
      </c>
      <c r="B1590" t="s">
        <v>9</v>
      </c>
      <c r="C1590" s="2">
        <v>200</v>
      </c>
      <c r="D1590" s="2">
        <v>0</v>
      </c>
      <c r="E1590" s="7">
        <f t="shared" si="36"/>
        <v>49415.13</v>
      </c>
      <c r="F1590" s="14" t="s">
        <v>8</v>
      </c>
      <c r="G1590" s="15">
        <f>G1559-150+C1588</f>
        <v>1835</v>
      </c>
    </row>
    <row r="1591" spans="1:7" x14ac:dyDescent="0.25">
      <c r="A1591" s="8">
        <v>44961</v>
      </c>
      <c r="B1591" t="s">
        <v>7</v>
      </c>
      <c r="C1591" s="2">
        <v>150</v>
      </c>
      <c r="D1591" s="2">
        <v>0</v>
      </c>
      <c r="E1591" s="7">
        <f t="shared" ref="E1591:E1654" si="37">E1590+C1591-D1591</f>
        <v>49565.13</v>
      </c>
      <c r="F1591" s="14" t="s">
        <v>9</v>
      </c>
      <c r="G1591" s="15">
        <f>G1560-150+C1590</f>
        <v>2075</v>
      </c>
    </row>
    <row r="1592" spans="1:7" x14ac:dyDescent="0.25">
      <c r="A1592" s="8">
        <v>44962</v>
      </c>
      <c r="B1592" t="s">
        <v>11</v>
      </c>
      <c r="C1592" s="2">
        <v>150</v>
      </c>
      <c r="D1592" s="2">
        <v>0</v>
      </c>
      <c r="E1592" s="7">
        <f t="shared" si="37"/>
        <v>49715.13</v>
      </c>
      <c r="F1592" s="14" t="s">
        <v>10</v>
      </c>
      <c r="G1592" s="15">
        <f>G1561-150</f>
        <v>-1986</v>
      </c>
    </row>
    <row r="1593" spans="1:7" x14ac:dyDescent="0.25">
      <c r="A1593" s="6">
        <v>44963</v>
      </c>
      <c r="C1593" s="2">
        <v>0</v>
      </c>
      <c r="D1593" s="2">
        <v>0</v>
      </c>
      <c r="E1593" s="7">
        <f t="shared" si="37"/>
        <v>49715.13</v>
      </c>
      <c r="F1593" s="14" t="s">
        <v>11</v>
      </c>
      <c r="G1593" s="15">
        <f>G1562-150+C1592</f>
        <v>279</v>
      </c>
    </row>
    <row r="1594" spans="1:7" x14ac:dyDescent="0.25">
      <c r="A1594" s="6">
        <v>44964</v>
      </c>
      <c r="C1594" s="2">
        <v>0</v>
      </c>
      <c r="D1594" s="2">
        <v>0</v>
      </c>
      <c r="E1594" s="7">
        <f t="shared" si="37"/>
        <v>49715.13</v>
      </c>
      <c r="F1594" s="14" t="s">
        <v>12</v>
      </c>
      <c r="G1594" s="16">
        <f>E1617-G1588-G1589-G1590-G1591-G1592-G1593</f>
        <v>44607.13</v>
      </c>
    </row>
    <row r="1595" spans="1:7" x14ac:dyDescent="0.25">
      <c r="A1595" s="6">
        <v>44965</v>
      </c>
      <c r="C1595" s="2">
        <v>0</v>
      </c>
      <c r="D1595" s="2">
        <v>0</v>
      </c>
      <c r="E1595" s="7">
        <f t="shared" si="37"/>
        <v>49715.13</v>
      </c>
    </row>
    <row r="1596" spans="1:7" x14ac:dyDescent="0.25">
      <c r="A1596" s="6">
        <v>44966</v>
      </c>
      <c r="C1596" s="2">
        <v>0</v>
      </c>
      <c r="D1596" s="2">
        <v>0</v>
      </c>
      <c r="E1596" s="7">
        <f t="shared" si="37"/>
        <v>49715.13</v>
      </c>
    </row>
    <row r="1597" spans="1:7" x14ac:dyDescent="0.25">
      <c r="A1597" s="6">
        <v>44967</v>
      </c>
      <c r="C1597" s="2">
        <v>0</v>
      </c>
      <c r="D1597" s="2">
        <v>0</v>
      </c>
      <c r="E1597" s="7">
        <f t="shared" si="37"/>
        <v>49715.13</v>
      </c>
    </row>
    <row r="1598" spans="1:7" x14ac:dyDescent="0.25">
      <c r="A1598" s="8">
        <v>44968</v>
      </c>
      <c r="C1598" s="2">
        <v>0</v>
      </c>
      <c r="D1598" s="2">
        <v>0</v>
      </c>
      <c r="E1598" s="7">
        <f t="shared" si="37"/>
        <v>49715.13</v>
      </c>
      <c r="F1598" s="2"/>
      <c r="G1598" s="2"/>
    </row>
    <row r="1599" spans="1:7" x14ac:dyDescent="0.25">
      <c r="A1599" s="8">
        <v>44969</v>
      </c>
      <c r="C1599" s="2">
        <v>0</v>
      </c>
      <c r="D1599" s="2">
        <v>0</v>
      </c>
      <c r="E1599" s="7">
        <f t="shared" si="37"/>
        <v>49715.13</v>
      </c>
      <c r="G1599" s="2"/>
    </row>
    <row r="1600" spans="1:7" x14ac:dyDescent="0.25">
      <c r="A1600" s="6">
        <v>44970</v>
      </c>
      <c r="C1600" s="2">
        <v>0</v>
      </c>
      <c r="D1600" s="2">
        <v>0</v>
      </c>
      <c r="E1600" s="7">
        <f t="shared" si="37"/>
        <v>49715.13</v>
      </c>
    </row>
    <row r="1601" spans="1:7" x14ac:dyDescent="0.25">
      <c r="A1601" s="6">
        <v>44971</v>
      </c>
      <c r="C1601" s="2">
        <v>0</v>
      </c>
      <c r="D1601" s="2">
        <v>0</v>
      </c>
      <c r="E1601" s="7">
        <f t="shared" si="37"/>
        <v>49715.13</v>
      </c>
    </row>
    <row r="1602" spans="1:7" x14ac:dyDescent="0.25">
      <c r="A1602" s="6">
        <v>44972</v>
      </c>
      <c r="C1602" s="2">
        <v>0</v>
      </c>
      <c r="D1602" s="2">
        <v>0</v>
      </c>
      <c r="E1602" s="7">
        <f t="shared" si="37"/>
        <v>49715.13</v>
      </c>
    </row>
    <row r="1603" spans="1:7" x14ac:dyDescent="0.25">
      <c r="A1603" s="6">
        <v>44973</v>
      </c>
      <c r="C1603" s="2">
        <v>0</v>
      </c>
      <c r="D1603" s="2">
        <v>0</v>
      </c>
      <c r="E1603" s="7">
        <f t="shared" si="37"/>
        <v>49715.13</v>
      </c>
    </row>
    <row r="1604" spans="1:7" x14ac:dyDescent="0.25">
      <c r="A1604" s="6">
        <v>44974</v>
      </c>
      <c r="C1604" s="2">
        <v>0</v>
      </c>
      <c r="D1604" s="2">
        <v>0</v>
      </c>
      <c r="E1604" s="7">
        <f t="shared" si="37"/>
        <v>49715.13</v>
      </c>
    </row>
    <row r="1605" spans="1:7" x14ac:dyDescent="0.25">
      <c r="A1605" s="8">
        <v>44975</v>
      </c>
      <c r="B1605" t="s">
        <v>87</v>
      </c>
      <c r="C1605" s="2">
        <v>0</v>
      </c>
      <c r="D1605" s="2">
        <f>260+130</f>
        <v>390</v>
      </c>
      <c r="E1605" s="7">
        <f t="shared" si="37"/>
        <v>49325.13</v>
      </c>
    </row>
    <row r="1606" spans="1:7" x14ac:dyDescent="0.25">
      <c r="A1606" s="8">
        <v>44976</v>
      </c>
      <c r="C1606" s="2">
        <v>0</v>
      </c>
      <c r="D1606" s="2">
        <v>0</v>
      </c>
      <c r="E1606" s="7">
        <f t="shared" si="37"/>
        <v>49325.13</v>
      </c>
    </row>
    <row r="1607" spans="1:7" x14ac:dyDescent="0.25">
      <c r="A1607" s="6">
        <v>44977</v>
      </c>
      <c r="C1607" s="2">
        <v>0</v>
      </c>
      <c r="D1607" s="2">
        <v>0</v>
      </c>
      <c r="E1607" s="7">
        <f t="shared" si="37"/>
        <v>49325.13</v>
      </c>
    </row>
    <row r="1608" spans="1:7" x14ac:dyDescent="0.25">
      <c r="A1608" s="6">
        <v>44978</v>
      </c>
      <c r="C1608" s="2">
        <v>0</v>
      </c>
      <c r="D1608" s="2">
        <v>0</v>
      </c>
      <c r="E1608" s="7">
        <f t="shared" si="37"/>
        <v>49325.13</v>
      </c>
    </row>
    <row r="1609" spans="1:7" x14ac:dyDescent="0.25">
      <c r="A1609" s="6">
        <v>44979</v>
      </c>
      <c r="C1609" s="2">
        <v>0</v>
      </c>
      <c r="D1609" s="2">
        <v>0</v>
      </c>
      <c r="E1609" s="7">
        <f t="shared" si="37"/>
        <v>49325.13</v>
      </c>
    </row>
    <row r="1610" spans="1:7" x14ac:dyDescent="0.25">
      <c r="A1610" s="6">
        <v>44980</v>
      </c>
      <c r="C1610" s="2">
        <v>0</v>
      </c>
      <c r="D1610" s="2">
        <v>0</v>
      </c>
      <c r="E1610" s="7">
        <f t="shared" si="37"/>
        <v>49325.13</v>
      </c>
    </row>
    <row r="1611" spans="1:7" x14ac:dyDescent="0.25">
      <c r="A1611" s="6">
        <v>44981</v>
      </c>
      <c r="C1611" s="2">
        <v>0</v>
      </c>
      <c r="D1611" s="2">
        <v>0</v>
      </c>
      <c r="E1611" s="7">
        <f t="shared" si="37"/>
        <v>49325.13</v>
      </c>
    </row>
    <row r="1612" spans="1:7" x14ac:dyDescent="0.25">
      <c r="A1612" s="8">
        <v>44982</v>
      </c>
      <c r="C1612" s="2">
        <v>0</v>
      </c>
      <c r="D1612" s="2">
        <v>0</v>
      </c>
      <c r="E1612" s="7">
        <f t="shared" si="37"/>
        <v>49325.13</v>
      </c>
    </row>
    <row r="1613" spans="1:7" x14ac:dyDescent="0.25">
      <c r="A1613" s="8">
        <v>44983</v>
      </c>
      <c r="C1613" s="2">
        <v>0</v>
      </c>
      <c r="D1613" s="2">
        <v>0</v>
      </c>
      <c r="E1613" s="7">
        <f t="shared" si="37"/>
        <v>49325.13</v>
      </c>
    </row>
    <row r="1614" spans="1:7" x14ac:dyDescent="0.25">
      <c r="A1614" s="6">
        <v>44984</v>
      </c>
      <c r="C1614" s="2">
        <v>0</v>
      </c>
      <c r="D1614" s="2">
        <v>0</v>
      </c>
      <c r="E1614" s="7">
        <f t="shared" si="37"/>
        <v>49325.13</v>
      </c>
    </row>
    <row r="1615" spans="1:7" ht="15.75" thickBot="1" x14ac:dyDescent="0.3">
      <c r="A1615" s="9">
        <v>44985</v>
      </c>
      <c r="B1615" s="10"/>
      <c r="C1615" s="11">
        <v>0</v>
      </c>
      <c r="D1615" s="11">
        <v>0</v>
      </c>
      <c r="E1615" s="12">
        <f t="shared" si="37"/>
        <v>49325.13</v>
      </c>
    </row>
    <row r="1616" spans="1:7" x14ac:dyDescent="0.25">
      <c r="A1616" s="6">
        <v>44986</v>
      </c>
      <c r="B1616" t="s">
        <v>8</v>
      </c>
      <c r="C1616" s="2">
        <v>230</v>
      </c>
      <c r="D1616" s="2">
        <v>0</v>
      </c>
      <c r="E1616" s="7">
        <f t="shared" si="37"/>
        <v>49555.13</v>
      </c>
      <c r="F1616" s="14" t="s">
        <v>6</v>
      </c>
      <c r="G1616" s="15">
        <f>G1588-150+C1617</f>
        <v>2520</v>
      </c>
    </row>
    <row r="1617" spans="1:7" x14ac:dyDescent="0.25">
      <c r="A1617" s="6">
        <v>44987</v>
      </c>
      <c r="B1617" t="s">
        <v>6</v>
      </c>
      <c r="C1617" s="2">
        <v>230</v>
      </c>
      <c r="D1617" s="2">
        <v>0</v>
      </c>
      <c r="E1617" s="7">
        <f t="shared" si="37"/>
        <v>49785.13</v>
      </c>
      <c r="F1617" s="14" t="s">
        <v>7</v>
      </c>
      <c r="G1617" s="15">
        <f>G1589-150+C1619</f>
        <v>535</v>
      </c>
    </row>
    <row r="1618" spans="1:7" x14ac:dyDescent="0.25">
      <c r="A1618" s="6">
        <v>44988</v>
      </c>
      <c r="B1618" t="s">
        <v>9</v>
      </c>
      <c r="C1618" s="2">
        <v>200</v>
      </c>
      <c r="D1618" s="2">
        <v>0</v>
      </c>
      <c r="E1618" s="7">
        <f t="shared" si="37"/>
        <v>49985.13</v>
      </c>
      <c r="F1618" s="14" t="s">
        <v>8</v>
      </c>
      <c r="G1618" s="15">
        <f>G1590-150+C1616</f>
        <v>1915</v>
      </c>
    </row>
    <row r="1619" spans="1:7" x14ac:dyDescent="0.25">
      <c r="A1619" s="8">
        <v>44989</v>
      </c>
      <c r="B1619" t="s">
        <v>7</v>
      </c>
      <c r="C1619" s="2">
        <v>150</v>
      </c>
      <c r="D1619" s="2">
        <v>0</v>
      </c>
      <c r="E1619" s="7">
        <f t="shared" si="37"/>
        <v>50135.13</v>
      </c>
      <c r="F1619" s="14" t="s">
        <v>9</v>
      </c>
      <c r="G1619" s="15">
        <f>G1591-150+C1618</f>
        <v>2125</v>
      </c>
    </row>
    <row r="1620" spans="1:7" x14ac:dyDescent="0.25">
      <c r="A1620" s="8">
        <v>44990</v>
      </c>
      <c r="B1620" t="s">
        <v>11</v>
      </c>
      <c r="C1620" s="2">
        <v>150</v>
      </c>
      <c r="D1620" s="2">
        <v>0</v>
      </c>
      <c r="E1620" s="7">
        <f t="shared" si="37"/>
        <v>50285.13</v>
      </c>
      <c r="F1620" s="14" t="s">
        <v>10</v>
      </c>
      <c r="G1620" s="15">
        <f>G1592-150</f>
        <v>-2136</v>
      </c>
    </row>
    <row r="1621" spans="1:7" x14ac:dyDescent="0.25">
      <c r="A1621" s="6">
        <v>44991</v>
      </c>
      <c r="C1621" s="2">
        <v>0</v>
      </c>
      <c r="D1621" s="2">
        <v>0</v>
      </c>
      <c r="E1621" s="7">
        <f t="shared" si="37"/>
        <v>50285.13</v>
      </c>
      <c r="F1621" s="14" t="s">
        <v>11</v>
      </c>
      <c r="G1621" s="15">
        <f>G1593-150+C1620</f>
        <v>279</v>
      </c>
    </row>
    <row r="1622" spans="1:7" x14ac:dyDescent="0.25">
      <c r="A1622" s="6">
        <v>44992</v>
      </c>
      <c r="C1622" s="2">
        <v>0</v>
      </c>
      <c r="D1622" s="2">
        <v>0</v>
      </c>
      <c r="E1622" s="7">
        <f t="shared" si="37"/>
        <v>50285.13</v>
      </c>
      <c r="F1622" s="14" t="s">
        <v>12</v>
      </c>
      <c r="G1622" s="16">
        <f>E1645-G1616-G1617-G1618-G1619-G1620-G1621</f>
        <v>44977.13</v>
      </c>
    </row>
    <row r="1623" spans="1:7" x14ac:dyDescent="0.25">
      <c r="A1623" s="6">
        <v>44993</v>
      </c>
      <c r="C1623" s="2">
        <v>0</v>
      </c>
      <c r="D1623" s="2">
        <v>0</v>
      </c>
      <c r="E1623" s="7">
        <f t="shared" si="37"/>
        <v>50285.13</v>
      </c>
    </row>
    <row r="1624" spans="1:7" x14ac:dyDescent="0.25">
      <c r="A1624" s="6">
        <v>44994</v>
      </c>
      <c r="C1624" s="2">
        <v>0</v>
      </c>
      <c r="D1624" s="2">
        <v>0</v>
      </c>
      <c r="E1624" s="7">
        <f t="shared" si="37"/>
        <v>50285.13</v>
      </c>
    </row>
    <row r="1625" spans="1:7" x14ac:dyDescent="0.25">
      <c r="A1625" s="6">
        <v>44995</v>
      </c>
      <c r="C1625" s="2">
        <v>0</v>
      </c>
      <c r="D1625" s="2">
        <v>0</v>
      </c>
      <c r="E1625" s="7">
        <f t="shared" si="37"/>
        <v>50285.13</v>
      </c>
    </row>
    <row r="1626" spans="1:7" x14ac:dyDescent="0.25">
      <c r="A1626" s="8">
        <v>44996</v>
      </c>
      <c r="C1626" s="2">
        <v>0</v>
      </c>
      <c r="D1626" s="2">
        <v>0</v>
      </c>
      <c r="E1626" s="7">
        <f t="shared" si="37"/>
        <v>50285.13</v>
      </c>
    </row>
    <row r="1627" spans="1:7" x14ac:dyDescent="0.25">
      <c r="A1627" s="8">
        <v>44997</v>
      </c>
      <c r="C1627" s="2">
        <v>0</v>
      </c>
      <c r="D1627" s="2">
        <v>0</v>
      </c>
      <c r="E1627" s="7">
        <f t="shared" si="37"/>
        <v>50285.13</v>
      </c>
    </row>
    <row r="1628" spans="1:7" x14ac:dyDescent="0.25">
      <c r="A1628" s="6">
        <v>44998</v>
      </c>
      <c r="C1628" s="2">
        <v>0</v>
      </c>
      <c r="D1628" s="2">
        <v>0</v>
      </c>
      <c r="E1628" s="7">
        <f t="shared" si="37"/>
        <v>50285.13</v>
      </c>
    </row>
    <row r="1629" spans="1:7" x14ac:dyDescent="0.25">
      <c r="A1629" s="6">
        <v>44999</v>
      </c>
      <c r="C1629" s="2">
        <v>0</v>
      </c>
      <c r="D1629" s="2">
        <v>0</v>
      </c>
      <c r="E1629" s="7">
        <f t="shared" si="37"/>
        <v>50285.13</v>
      </c>
    </row>
    <row r="1630" spans="1:7" x14ac:dyDescent="0.25">
      <c r="A1630" s="6">
        <v>45000</v>
      </c>
      <c r="C1630" s="2">
        <v>0</v>
      </c>
      <c r="D1630" s="2">
        <v>0</v>
      </c>
      <c r="E1630" s="7">
        <f t="shared" si="37"/>
        <v>50285.13</v>
      </c>
    </row>
    <row r="1631" spans="1:7" x14ac:dyDescent="0.25">
      <c r="A1631" s="6">
        <v>45001</v>
      </c>
      <c r="C1631" s="2">
        <v>0</v>
      </c>
      <c r="D1631" s="2">
        <v>0</v>
      </c>
      <c r="E1631" s="7">
        <f t="shared" si="37"/>
        <v>50285.13</v>
      </c>
    </row>
    <row r="1632" spans="1:7" x14ac:dyDescent="0.25">
      <c r="A1632" s="6">
        <v>45002</v>
      </c>
      <c r="C1632" s="2">
        <v>0</v>
      </c>
      <c r="D1632" s="2">
        <v>0</v>
      </c>
      <c r="E1632" s="7">
        <f t="shared" si="37"/>
        <v>50285.13</v>
      </c>
    </row>
    <row r="1633" spans="1:7" x14ac:dyDescent="0.25">
      <c r="A1633" s="8">
        <v>45003</v>
      </c>
      <c r="B1633" t="s">
        <v>88</v>
      </c>
      <c r="C1633" s="2">
        <v>0</v>
      </c>
      <c r="D1633" s="2">
        <v>70</v>
      </c>
      <c r="E1633" s="7">
        <f t="shared" si="37"/>
        <v>50215.13</v>
      </c>
    </row>
    <row r="1634" spans="1:7" x14ac:dyDescent="0.25">
      <c r="A1634" s="8">
        <v>45004</v>
      </c>
      <c r="C1634" s="2">
        <v>0</v>
      </c>
      <c r="D1634" s="2">
        <v>0</v>
      </c>
      <c r="E1634" s="7">
        <f t="shared" si="37"/>
        <v>50215.13</v>
      </c>
    </row>
    <row r="1635" spans="1:7" x14ac:dyDescent="0.25">
      <c r="A1635" s="6">
        <v>45005</v>
      </c>
      <c r="C1635" s="2">
        <v>0</v>
      </c>
      <c r="D1635" s="2">
        <v>0</v>
      </c>
      <c r="E1635" s="7">
        <f t="shared" si="37"/>
        <v>50215.13</v>
      </c>
    </row>
    <row r="1636" spans="1:7" x14ac:dyDescent="0.25">
      <c r="A1636" s="6">
        <v>45006</v>
      </c>
      <c r="C1636" s="2">
        <v>0</v>
      </c>
      <c r="D1636" s="2">
        <v>0</v>
      </c>
      <c r="E1636" s="7">
        <f t="shared" si="37"/>
        <v>50215.13</v>
      </c>
    </row>
    <row r="1637" spans="1:7" x14ac:dyDescent="0.25">
      <c r="A1637" s="6">
        <v>45007</v>
      </c>
      <c r="C1637" s="2">
        <v>0</v>
      </c>
      <c r="D1637" s="2">
        <v>0</v>
      </c>
      <c r="E1637" s="7">
        <f t="shared" si="37"/>
        <v>50215.13</v>
      </c>
    </row>
    <row r="1638" spans="1:7" x14ac:dyDescent="0.25">
      <c r="A1638" s="6">
        <v>45008</v>
      </c>
      <c r="C1638" s="2">
        <v>0</v>
      </c>
      <c r="D1638" s="2">
        <v>0</v>
      </c>
      <c r="E1638" s="7">
        <f t="shared" si="37"/>
        <v>50215.13</v>
      </c>
    </row>
    <row r="1639" spans="1:7" x14ac:dyDescent="0.25">
      <c r="A1639" s="6">
        <v>45009</v>
      </c>
      <c r="C1639" s="2">
        <v>0</v>
      </c>
      <c r="D1639" s="2">
        <v>0</v>
      </c>
      <c r="E1639" s="7">
        <f t="shared" si="37"/>
        <v>50215.13</v>
      </c>
    </row>
    <row r="1640" spans="1:7" x14ac:dyDescent="0.25">
      <c r="A1640" s="8">
        <v>45010</v>
      </c>
      <c r="C1640" s="2">
        <v>0</v>
      </c>
      <c r="D1640" s="2">
        <v>0</v>
      </c>
      <c r="E1640" s="7">
        <f t="shared" si="37"/>
        <v>50215.13</v>
      </c>
    </row>
    <row r="1641" spans="1:7" x14ac:dyDescent="0.25">
      <c r="A1641" s="8">
        <v>45011</v>
      </c>
      <c r="C1641" s="2">
        <v>0</v>
      </c>
      <c r="D1641" s="2">
        <v>0</v>
      </c>
      <c r="E1641" s="7">
        <f t="shared" si="37"/>
        <v>50215.13</v>
      </c>
    </row>
    <row r="1642" spans="1:7" x14ac:dyDescent="0.25">
      <c r="A1642" s="6">
        <v>45012</v>
      </c>
      <c r="C1642" s="2">
        <v>0</v>
      </c>
      <c r="D1642" s="2">
        <v>0</v>
      </c>
      <c r="E1642" s="7">
        <f t="shared" si="37"/>
        <v>50215.13</v>
      </c>
    </row>
    <row r="1643" spans="1:7" x14ac:dyDescent="0.25">
      <c r="A1643" s="6">
        <v>45013</v>
      </c>
      <c r="C1643" s="2">
        <v>0</v>
      </c>
      <c r="D1643" s="2">
        <v>0</v>
      </c>
      <c r="E1643" s="7">
        <f t="shared" si="37"/>
        <v>50215.13</v>
      </c>
    </row>
    <row r="1644" spans="1:7" x14ac:dyDescent="0.25">
      <c r="A1644" s="6">
        <v>45014</v>
      </c>
      <c r="C1644" s="2">
        <v>0</v>
      </c>
      <c r="D1644" s="2">
        <v>0</v>
      </c>
      <c r="E1644" s="7">
        <f t="shared" si="37"/>
        <v>50215.13</v>
      </c>
    </row>
    <row r="1645" spans="1:7" x14ac:dyDescent="0.25">
      <c r="A1645" s="6">
        <v>45015</v>
      </c>
      <c r="C1645" s="2">
        <v>0</v>
      </c>
      <c r="D1645" s="2">
        <v>0</v>
      </c>
      <c r="E1645" s="7">
        <f t="shared" si="37"/>
        <v>50215.13</v>
      </c>
    </row>
    <row r="1646" spans="1:7" ht="15.75" thickBot="1" x14ac:dyDescent="0.3">
      <c r="A1646" s="9">
        <v>45016</v>
      </c>
      <c r="B1646" s="10"/>
      <c r="C1646" s="11">
        <v>0</v>
      </c>
      <c r="D1646" s="11">
        <v>0</v>
      </c>
      <c r="E1646" s="12">
        <f t="shared" si="37"/>
        <v>50215.13</v>
      </c>
    </row>
    <row r="1647" spans="1:7" x14ac:dyDescent="0.25">
      <c r="A1647" s="8">
        <v>45017</v>
      </c>
      <c r="B1647" t="s">
        <v>8</v>
      </c>
      <c r="C1647" s="2">
        <v>230</v>
      </c>
      <c r="D1647" s="2">
        <v>0</v>
      </c>
      <c r="E1647" s="7">
        <f t="shared" si="37"/>
        <v>50445.13</v>
      </c>
      <c r="F1647" s="14" t="s">
        <v>6</v>
      </c>
      <c r="G1647" s="15">
        <f>G1616-150+C1648</f>
        <v>2600</v>
      </c>
    </row>
    <row r="1648" spans="1:7" x14ac:dyDescent="0.25">
      <c r="A1648" s="8">
        <v>45018</v>
      </c>
      <c r="B1648" t="s">
        <v>6</v>
      </c>
      <c r="C1648" s="2">
        <v>230</v>
      </c>
      <c r="D1648" s="2">
        <v>0</v>
      </c>
      <c r="E1648" s="7">
        <f t="shared" si="37"/>
        <v>50675.13</v>
      </c>
      <c r="F1648" s="14" t="s">
        <v>7</v>
      </c>
      <c r="G1648" s="15">
        <f>G1617-150+C1650</f>
        <v>535</v>
      </c>
    </row>
    <row r="1649" spans="1:7" x14ac:dyDescent="0.25">
      <c r="A1649" s="6">
        <v>45019</v>
      </c>
      <c r="B1649" t="s">
        <v>9</v>
      </c>
      <c r="C1649" s="2">
        <v>200</v>
      </c>
      <c r="D1649" s="2">
        <v>0</v>
      </c>
      <c r="E1649" s="7">
        <f t="shared" si="37"/>
        <v>50875.13</v>
      </c>
      <c r="F1649" s="14" t="s">
        <v>8</v>
      </c>
      <c r="G1649" s="15">
        <f>G1618-150+C1647</f>
        <v>1995</v>
      </c>
    </row>
    <row r="1650" spans="1:7" x14ac:dyDescent="0.25">
      <c r="A1650" s="6">
        <v>45020</v>
      </c>
      <c r="B1650" t="s">
        <v>7</v>
      </c>
      <c r="C1650" s="2">
        <v>150</v>
      </c>
      <c r="D1650" s="2">
        <v>0</v>
      </c>
      <c r="E1650" s="7">
        <f t="shared" si="37"/>
        <v>51025.13</v>
      </c>
      <c r="F1650" s="14" t="s">
        <v>9</v>
      </c>
      <c r="G1650" s="15">
        <f>G1619-150+C1649</f>
        <v>2175</v>
      </c>
    </row>
    <row r="1651" spans="1:7" x14ac:dyDescent="0.25">
      <c r="A1651" s="6">
        <v>45021</v>
      </c>
      <c r="B1651" t="s">
        <v>11</v>
      </c>
      <c r="C1651" s="2">
        <v>150</v>
      </c>
      <c r="D1651" s="2">
        <v>0</v>
      </c>
      <c r="E1651" s="7">
        <f t="shared" si="37"/>
        <v>51175.13</v>
      </c>
      <c r="F1651" s="14" t="s">
        <v>10</v>
      </c>
      <c r="G1651" s="15">
        <f>G1620-150</f>
        <v>-2286</v>
      </c>
    </row>
    <row r="1652" spans="1:7" x14ac:dyDescent="0.25">
      <c r="A1652" s="6">
        <v>45022</v>
      </c>
      <c r="C1652" s="2">
        <v>0</v>
      </c>
      <c r="D1652" s="2">
        <v>0</v>
      </c>
      <c r="E1652" s="7">
        <f t="shared" si="37"/>
        <v>51175.13</v>
      </c>
      <c r="F1652" s="14" t="s">
        <v>11</v>
      </c>
      <c r="G1652" s="15">
        <f>G1621-150+C1651</f>
        <v>279</v>
      </c>
    </row>
    <row r="1653" spans="1:7" x14ac:dyDescent="0.25">
      <c r="A1653" s="6">
        <v>45023</v>
      </c>
      <c r="C1653" s="2">
        <v>0</v>
      </c>
      <c r="D1653" s="2">
        <v>0</v>
      </c>
      <c r="E1653" s="7">
        <f t="shared" si="37"/>
        <v>51175.13</v>
      </c>
      <c r="F1653" s="14" t="s">
        <v>12</v>
      </c>
      <c r="G1653" s="16">
        <f>E1676-G1647-G1648-G1649-G1650-G1651-G1652</f>
        <v>45877.13</v>
      </c>
    </row>
    <row r="1654" spans="1:7" x14ac:dyDescent="0.25">
      <c r="A1654" s="8">
        <v>45024</v>
      </c>
      <c r="C1654" s="2">
        <v>0</v>
      </c>
      <c r="D1654" s="2">
        <v>0</v>
      </c>
      <c r="E1654" s="7">
        <f t="shared" si="37"/>
        <v>51175.13</v>
      </c>
    </row>
    <row r="1655" spans="1:7" x14ac:dyDescent="0.25">
      <c r="A1655" s="8">
        <v>45025</v>
      </c>
      <c r="C1655" s="2">
        <v>0</v>
      </c>
      <c r="D1655" s="2">
        <v>0</v>
      </c>
      <c r="E1655" s="7">
        <f t="shared" ref="E1655:E1718" si="38">E1654+C1655-D1655</f>
        <v>51175.13</v>
      </c>
    </row>
    <row r="1656" spans="1:7" x14ac:dyDescent="0.25">
      <c r="A1656" s="6">
        <v>45026</v>
      </c>
      <c r="C1656" s="2">
        <v>0</v>
      </c>
      <c r="D1656" s="2">
        <v>0</v>
      </c>
      <c r="E1656" s="7">
        <f t="shared" si="38"/>
        <v>51175.13</v>
      </c>
    </row>
    <row r="1657" spans="1:7" x14ac:dyDescent="0.25">
      <c r="A1657" s="6">
        <v>45027</v>
      </c>
      <c r="C1657" s="2">
        <v>0</v>
      </c>
      <c r="D1657" s="2">
        <v>0</v>
      </c>
      <c r="E1657" s="7">
        <f t="shared" si="38"/>
        <v>51175.13</v>
      </c>
    </row>
    <row r="1658" spans="1:7" x14ac:dyDescent="0.25">
      <c r="A1658" s="6">
        <v>45028</v>
      </c>
      <c r="C1658" s="2">
        <v>0</v>
      </c>
      <c r="D1658" s="2">
        <v>0</v>
      </c>
      <c r="E1658" s="7">
        <f t="shared" si="38"/>
        <v>51175.13</v>
      </c>
    </row>
    <row r="1659" spans="1:7" x14ac:dyDescent="0.25">
      <c r="A1659" s="6">
        <v>45029</v>
      </c>
      <c r="C1659" s="2">
        <v>0</v>
      </c>
      <c r="D1659" s="2">
        <v>0</v>
      </c>
      <c r="E1659" s="7">
        <f t="shared" si="38"/>
        <v>51175.13</v>
      </c>
    </row>
    <row r="1660" spans="1:7" x14ac:dyDescent="0.25">
      <c r="A1660" s="6">
        <v>45030</v>
      </c>
      <c r="C1660" s="2">
        <v>0</v>
      </c>
      <c r="D1660" s="2">
        <v>0</v>
      </c>
      <c r="E1660" s="7">
        <f t="shared" si="38"/>
        <v>51175.13</v>
      </c>
    </row>
    <row r="1661" spans="1:7" x14ac:dyDescent="0.25">
      <c r="A1661" s="8">
        <v>45031</v>
      </c>
      <c r="C1661" s="2">
        <v>0</v>
      </c>
      <c r="D1661" s="2">
        <v>0</v>
      </c>
      <c r="E1661" s="7">
        <f t="shared" si="38"/>
        <v>51175.13</v>
      </c>
    </row>
    <row r="1662" spans="1:7" x14ac:dyDescent="0.25">
      <c r="A1662" s="8">
        <v>45032</v>
      </c>
      <c r="C1662" s="2">
        <v>0</v>
      </c>
      <c r="D1662" s="2">
        <v>0</v>
      </c>
      <c r="E1662" s="7">
        <f t="shared" si="38"/>
        <v>51175.13</v>
      </c>
    </row>
    <row r="1663" spans="1:7" x14ac:dyDescent="0.25">
      <c r="A1663" s="6">
        <v>45033</v>
      </c>
      <c r="C1663" s="2">
        <v>0</v>
      </c>
      <c r="D1663" s="2">
        <v>0</v>
      </c>
      <c r="E1663" s="7">
        <f t="shared" si="38"/>
        <v>51175.13</v>
      </c>
    </row>
    <row r="1664" spans="1:7" x14ac:dyDescent="0.25">
      <c r="A1664" s="6">
        <v>45034</v>
      </c>
      <c r="C1664" s="2">
        <v>0</v>
      </c>
      <c r="D1664" s="2">
        <v>0</v>
      </c>
      <c r="E1664" s="7">
        <f t="shared" si="38"/>
        <v>51175.13</v>
      </c>
    </row>
    <row r="1665" spans="1:7" x14ac:dyDescent="0.25">
      <c r="A1665" s="6">
        <v>45035</v>
      </c>
      <c r="C1665" s="2">
        <v>0</v>
      </c>
      <c r="D1665" s="2">
        <v>0</v>
      </c>
      <c r="E1665" s="7">
        <f t="shared" si="38"/>
        <v>51175.13</v>
      </c>
    </row>
    <row r="1666" spans="1:7" x14ac:dyDescent="0.25">
      <c r="A1666" s="6">
        <v>45036</v>
      </c>
      <c r="C1666" s="2">
        <v>0</v>
      </c>
      <c r="D1666" s="2">
        <v>0</v>
      </c>
      <c r="E1666" s="7">
        <f t="shared" si="38"/>
        <v>51175.13</v>
      </c>
    </row>
    <row r="1667" spans="1:7" x14ac:dyDescent="0.25">
      <c r="A1667" s="6">
        <v>45037</v>
      </c>
      <c r="C1667" s="2">
        <v>0</v>
      </c>
      <c r="D1667" s="2">
        <v>0</v>
      </c>
      <c r="E1667" s="7">
        <f t="shared" si="38"/>
        <v>51175.13</v>
      </c>
    </row>
    <row r="1668" spans="1:7" x14ac:dyDescent="0.25">
      <c r="A1668" s="8">
        <v>45038</v>
      </c>
      <c r="C1668" s="2">
        <v>0</v>
      </c>
      <c r="D1668" s="2">
        <v>0</v>
      </c>
      <c r="E1668" s="7">
        <f t="shared" si="38"/>
        <v>51175.13</v>
      </c>
    </row>
    <row r="1669" spans="1:7" x14ac:dyDescent="0.25">
      <c r="A1669" s="8">
        <v>45039</v>
      </c>
      <c r="C1669" s="2">
        <v>0</v>
      </c>
      <c r="D1669" s="2">
        <v>0</v>
      </c>
      <c r="E1669" s="7">
        <f t="shared" si="38"/>
        <v>51175.13</v>
      </c>
    </row>
    <row r="1670" spans="1:7" x14ac:dyDescent="0.25">
      <c r="A1670" s="6">
        <v>45040</v>
      </c>
      <c r="C1670" s="2">
        <v>0</v>
      </c>
      <c r="D1670" s="2">
        <v>0</v>
      </c>
      <c r="E1670" s="7">
        <f t="shared" si="38"/>
        <v>51175.13</v>
      </c>
    </row>
    <row r="1671" spans="1:7" x14ac:dyDescent="0.25">
      <c r="A1671" s="6">
        <v>45041</v>
      </c>
      <c r="C1671" s="2">
        <v>0</v>
      </c>
      <c r="D1671" s="2">
        <v>0</v>
      </c>
      <c r="E1671" s="7">
        <f t="shared" si="38"/>
        <v>51175.13</v>
      </c>
    </row>
    <row r="1672" spans="1:7" x14ac:dyDescent="0.25">
      <c r="A1672" s="6">
        <v>45042</v>
      </c>
      <c r="C1672" s="2">
        <v>0</v>
      </c>
      <c r="D1672" s="2">
        <v>0</v>
      </c>
      <c r="E1672" s="7">
        <f t="shared" si="38"/>
        <v>51175.13</v>
      </c>
    </row>
    <row r="1673" spans="1:7" x14ac:dyDescent="0.25">
      <c r="A1673" s="6">
        <v>45043</v>
      </c>
      <c r="C1673" s="2">
        <v>0</v>
      </c>
      <c r="D1673" s="2">
        <v>0</v>
      </c>
      <c r="E1673" s="7">
        <f t="shared" si="38"/>
        <v>51175.13</v>
      </c>
    </row>
    <row r="1674" spans="1:7" x14ac:dyDescent="0.25">
      <c r="A1674" s="6">
        <v>45044</v>
      </c>
      <c r="C1674" s="2">
        <v>0</v>
      </c>
      <c r="D1674" s="2">
        <v>0</v>
      </c>
      <c r="E1674" s="7">
        <f t="shared" si="38"/>
        <v>51175.13</v>
      </c>
    </row>
    <row r="1675" spans="1:7" x14ac:dyDescent="0.25">
      <c r="A1675" s="8">
        <v>45045</v>
      </c>
      <c r="C1675" s="2">
        <v>0</v>
      </c>
      <c r="D1675" s="2">
        <v>0</v>
      </c>
      <c r="E1675" s="7">
        <f t="shared" si="38"/>
        <v>51175.13</v>
      </c>
    </row>
    <row r="1676" spans="1:7" ht="15.75" thickBot="1" x14ac:dyDescent="0.3">
      <c r="A1676" s="13">
        <v>45046</v>
      </c>
      <c r="B1676" s="10"/>
      <c r="C1676" s="11">
        <v>0</v>
      </c>
      <c r="D1676" s="11">
        <v>0</v>
      </c>
      <c r="E1676" s="12">
        <f t="shared" si="38"/>
        <v>51175.13</v>
      </c>
    </row>
    <row r="1677" spans="1:7" x14ac:dyDescent="0.25">
      <c r="A1677" s="6">
        <v>45047</v>
      </c>
      <c r="B1677" t="s">
        <v>8</v>
      </c>
      <c r="C1677" s="2">
        <v>230</v>
      </c>
      <c r="D1677" s="2">
        <v>0</v>
      </c>
      <c r="E1677" s="7">
        <f t="shared" si="38"/>
        <v>51405.13</v>
      </c>
      <c r="F1677" s="14" t="s">
        <v>6</v>
      </c>
      <c r="G1677" s="15">
        <f>G1647-150+C1678-D1684</f>
        <v>1680</v>
      </c>
    </row>
    <row r="1678" spans="1:7" x14ac:dyDescent="0.25">
      <c r="A1678" s="6">
        <v>45048</v>
      </c>
      <c r="B1678" t="s">
        <v>6</v>
      </c>
      <c r="C1678" s="2">
        <v>230</v>
      </c>
      <c r="D1678" s="2">
        <v>0</v>
      </c>
      <c r="E1678" s="7">
        <f t="shared" si="38"/>
        <v>51635.13</v>
      </c>
      <c r="F1678" s="14" t="s">
        <v>7</v>
      </c>
      <c r="G1678" s="15">
        <f>G1648-150+C1680</f>
        <v>535</v>
      </c>
    </row>
    <row r="1679" spans="1:7" x14ac:dyDescent="0.25">
      <c r="A1679" s="6">
        <v>45049</v>
      </c>
      <c r="B1679" t="s">
        <v>9</v>
      </c>
      <c r="C1679" s="2">
        <v>200</v>
      </c>
      <c r="D1679" s="2">
        <v>0</v>
      </c>
      <c r="E1679" s="7">
        <f t="shared" si="38"/>
        <v>51835.13</v>
      </c>
      <c r="F1679" s="14" t="s">
        <v>8</v>
      </c>
      <c r="G1679" s="15">
        <f>G1649-150+C1677</f>
        <v>2075</v>
      </c>
    </row>
    <row r="1680" spans="1:7" x14ac:dyDescent="0.25">
      <c r="A1680" s="6">
        <v>45050</v>
      </c>
      <c r="B1680" t="s">
        <v>7</v>
      </c>
      <c r="C1680" s="2">
        <v>150</v>
      </c>
      <c r="D1680" s="2">
        <v>0</v>
      </c>
      <c r="E1680" s="7">
        <f t="shared" si="38"/>
        <v>51985.13</v>
      </c>
      <c r="F1680" s="14" t="s">
        <v>9</v>
      </c>
      <c r="G1680" s="15">
        <f>G1650-150+C1679</f>
        <v>2225</v>
      </c>
    </row>
    <row r="1681" spans="1:7" x14ac:dyDescent="0.25">
      <c r="A1681" s="6">
        <v>45051</v>
      </c>
      <c r="B1681" t="s">
        <v>11</v>
      </c>
      <c r="C1681" s="2">
        <v>150</v>
      </c>
      <c r="D1681" s="2">
        <v>0</v>
      </c>
      <c r="E1681" s="7">
        <f t="shared" si="38"/>
        <v>52135.13</v>
      </c>
      <c r="F1681" s="14" t="s">
        <v>10</v>
      </c>
      <c r="G1681" s="15">
        <f>G1651-150</f>
        <v>-2436</v>
      </c>
    </row>
    <row r="1682" spans="1:7" x14ac:dyDescent="0.25">
      <c r="A1682" s="8">
        <v>45052</v>
      </c>
      <c r="C1682" s="2">
        <v>0</v>
      </c>
      <c r="D1682" s="2">
        <v>0</v>
      </c>
      <c r="E1682" s="7">
        <f t="shared" si="38"/>
        <v>52135.13</v>
      </c>
      <c r="F1682" s="14" t="s">
        <v>11</v>
      </c>
      <c r="G1682" s="15">
        <f>G1652-150+C1681</f>
        <v>279</v>
      </c>
    </row>
    <row r="1683" spans="1:7" x14ac:dyDescent="0.25">
      <c r="A1683" s="8">
        <v>45053</v>
      </c>
      <c r="C1683" s="2">
        <v>0</v>
      </c>
      <c r="D1683" s="2">
        <v>0</v>
      </c>
      <c r="E1683" s="7">
        <f t="shared" si="38"/>
        <v>52135.13</v>
      </c>
      <c r="F1683" s="14" t="s">
        <v>12</v>
      </c>
      <c r="G1683" s="16">
        <f>E1706-G1677-G1678-G1679-G1680-G1681-G1682</f>
        <v>46777.13</v>
      </c>
    </row>
    <row r="1684" spans="1:7" x14ac:dyDescent="0.25">
      <c r="A1684" s="6">
        <v>45054</v>
      </c>
      <c r="B1684" t="s">
        <v>89</v>
      </c>
      <c r="C1684" s="2">
        <v>0</v>
      </c>
      <c r="D1684" s="2">
        <v>1000</v>
      </c>
      <c r="E1684" s="7">
        <f t="shared" si="38"/>
        <v>51135.13</v>
      </c>
    </row>
    <row r="1685" spans="1:7" x14ac:dyDescent="0.25">
      <c r="A1685" s="6">
        <v>45055</v>
      </c>
      <c r="C1685" s="2">
        <v>0</v>
      </c>
      <c r="D1685" s="2">
        <v>0</v>
      </c>
      <c r="E1685" s="7">
        <f t="shared" si="38"/>
        <v>51135.13</v>
      </c>
    </row>
    <row r="1686" spans="1:7" x14ac:dyDescent="0.25">
      <c r="A1686" s="6">
        <v>45056</v>
      </c>
      <c r="C1686" s="2">
        <v>0</v>
      </c>
      <c r="D1686" s="2">
        <v>0</v>
      </c>
      <c r="E1686" s="7">
        <f t="shared" si="38"/>
        <v>51135.13</v>
      </c>
    </row>
    <row r="1687" spans="1:7" x14ac:dyDescent="0.25">
      <c r="A1687" s="6">
        <v>45057</v>
      </c>
      <c r="C1687" s="2">
        <v>0</v>
      </c>
      <c r="D1687" s="2">
        <v>0</v>
      </c>
      <c r="E1687" s="7">
        <f t="shared" si="38"/>
        <v>51135.13</v>
      </c>
    </row>
    <row r="1688" spans="1:7" x14ac:dyDescent="0.25">
      <c r="A1688" s="6">
        <v>45058</v>
      </c>
      <c r="C1688" s="2">
        <v>0</v>
      </c>
      <c r="D1688" s="2">
        <v>0</v>
      </c>
      <c r="E1688" s="7">
        <f t="shared" si="38"/>
        <v>51135.13</v>
      </c>
    </row>
    <row r="1689" spans="1:7" x14ac:dyDescent="0.25">
      <c r="A1689" s="8">
        <v>45059</v>
      </c>
      <c r="C1689" s="2">
        <v>0</v>
      </c>
      <c r="D1689" s="2">
        <v>0</v>
      </c>
      <c r="E1689" s="7">
        <f t="shared" si="38"/>
        <v>51135.13</v>
      </c>
    </row>
    <row r="1690" spans="1:7" x14ac:dyDescent="0.25">
      <c r="A1690" s="8">
        <v>45060</v>
      </c>
      <c r="C1690" s="2">
        <v>0</v>
      </c>
      <c r="D1690" s="2">
        <v>0</v>
      </c>
      <c r="E1690" s="7">
        <f t="shared" si="38"/>
        <v>51135.13</v>
      </c>
    </row>
    <row r="1691" spans="1:7" x14ac:dyDescent="0.25">
      <c r="A1691" s="6">
        <v>45061</v>
      </c>
      <c r="C1691" s="2">
        <v>0</v>
      </c>
      <c r="D1691" s="2">
        <v>0</v>
      </c>
      <c r="E1691" s="7">
        <f t="shared" si="38"/>
        <v>51135.13</v>
      </c>
    </row>
    <row r="1692" spans="1:7" x14ac:dyDescent="0.25">
      <c r="A1692" s="6">
        <v>45062</v>
      </c>
      <c r="C1692" s="2">
        <v>0</v>
      </c>
      <c r="D1692" s="2">
        <v>0</v>
      </c>
      <c r="E1692" s="7">
        <f t="shared" si="38"/>
        <v>51135.13</v>
      </c>
    </row>
    <row r="1693" spans="1:7" x14ac:dyDescent="0.25">
      <c r="A1693" s="6">
        <v>45063</v>
      </c>
      <c r="C1693" s="2">
        <v>0</v>
      </c>
      <c r="D1693" s="2">
        <v>0</v>
      </c>
      <c r="E1693" s="7">
        <f t="shared" si="38"/>
        <v>51135.13</v>
      </c>
    </row>
    <row r="1694" spans="1:7" x14ac:dyDescent="0.25">
      <c r="A1694" s="6">
        <v>45064</v>
      </c>
      <c r="C1694" s="2">
        <v>0</v>
      </c>
      <c r="D1694" s="2">
        <v>0</v>
      </c>
      <c r="E1694" s="7">
        <f t="shared" si="38"/>
        <v>51135.13</v>
      </c>
    </row>
    <row r="1695" spans="1:7" x14ac:dyDescent="0.25">
      <c r="A1695" s="6">
        <v>45065</v>
      </c>
      <c r="C1695" s="2">
        <v>0</v>
      </c>
      <c r="D1695" s="2">
        <v>0</v>
      </c>
      <c r="E1695" s="7">
        <f t="shared" si="38"/>
        <v>51135.13</v>
      </c>
    </row>
    <row r="1696" spans="1:7" x14ac:dyDescent="0.25">
      <c r="A1696" s="8">
        <v>45066</v>
      </c>
      <c r="C1696" s="2">
        <v>0</v>
      </c>
      <c r="D1696" s="2">
        <v>0</v>
      </c>
      <c r="E1696" s="7">
        <f t="shared" si="38"/>
        <v>51135.13</v>
      </c>
    </row>
    <row r="1697" spans="1:7" x14ac:dyDescent="0.25">
      <c r="A1697" s="8">
        <v>45067</v>
      </c>
      <c r="C1697" s="2">
        <v>0</v>
      </c>
      <c r="D1697" s="2">
        <v>0</v>
      </c>
      <c r="E1697" s="7">
        <f t="shared" si="38"/>
        <v>51135.13</v>
      </c>
    </row>
    <row r="1698" spans="1:7" x14ac:dyDescent="0.25">
      <c r="A1698" s="6">
        <v>45068</v>
      </c>
      <c r="C1698" s="2">
        <v>0</v>
      </c>
      <c r="D1698" s="2">
        <v>0</v>
      </c>
      <c r="E1698" s="7">
        <f t="shared" si="38"/>
        <v>51135.13</v>
      </c>
    </row>
    <row r="1699" spans="1:7" x14ac:dyDescent="0.25">
      <c r="A1699" s="6">
        <v>45069</v>
      </c>
      <c r="C1699" s="2">
        <v>0</v>
      </c>
      <c r="D1699" s="2">
        <v>0</v>
      </c>
      <c r="E1699" s="7">
        <f t="shared" si="38"/>
        <v>51135.13</v>
      </c>
    </row>
    <row r="1700" spans="1:7" x14ac:dyDescent="0.25">
      <c r="A1700" s="6">
        <v>45070</v>
      </c>
      <c r="C1700" s="2">
        <v>0</v>
      </c>
      <c r="D1700" s="2">
        <v>0</v>
      </c>
      <c r="E1700" s="7">
        <f t="shared" si="38"/>
        <v>51135.13</v>
      </c>
    </row>
    <row r="1701" spans="1:7" x14ac:dyDescent="0.25">
      <c r="A1701" s="6">
        <v>45071</v>
      </c>
      <c r="C1701" s="2">
        <v>0</v>
      </c>
      <c r="D1701" s="2">
        <v>0</v>
      </c>
      <c r="E1701" s="7">
        <f t="shared" si="38"/>
        <v>51135.13</v>
      </c>
    </row>
    <row r="1702" spans="1:7" x14ac:dyDescent="0.25">
      <c r="A1702" s="6">
        <v>45072</v>
      </c>
      <c r="C1702" s="2">
        <v>0</v>
      </c>
      <c r="D1702" s="2">
        <v>0</v>
      </c>
      <c r="E1702" s="7">
        <f t="shared" si="38"/>
        <v>51135.13</v>
      </c>
    </row>
    <row r="1703" spans="1:7" x14ac:dyDescent="0.25">
      <c r="A1703" s="8">
        <v>45073</v>
      </c>
      <c r="C1703" s="2">
        <v>0</v>
      </c>
      <c r="D1703" s="2">
        <v>0</v>
      </c>
      <c r="E1703" s="7">
        <f t="shared" si="38"/>
        <v>51135.13</v>
      </c>
    </row>
    <row r="1704" spans="1:7" x14ac:dyDescent="0.25">
      <c r="A1704" s="8">
        <v>45074</v>
      </c>
      <c r="C1704" s="2">
        <v>0</v>
      </c>
      <c r="D1704" s="2">
        <v>0</v>
      </c>
      <c r="E1704" s="7">
        <f t="shared" si="38"/>
        <v>51135.13</v>
      </c>
    </row>
    <row r="1705" spans="1:7" x14ac:dyDescent="0.25">
      <c r="A1705" s="6">
        <v>45075</v>
      </c>
      <c r="C1705" s="2">
        <v>0</v>
      </c>
      <c r="D1705" s="2">
        <v>0</v>
      </c>
      <c r="E1705" s="7">
        <f t="shared" si="38"/>
        <v>51135.13</v>
      </c>
    </row>
    <row r="1706" spans="1:7" x14ac:dyDescent="0.25">
      <c r="A1706" s="6">
        <v>45076</v>
      </c>
      <c r="C1706" s="2">
        <v>0</v>
      </c>
      <c r="D1706" s="2">
        <v>0</v>
      </c>
      <c r="E1706" s="7">
        <f t="shared" si="38"/>
        <v>51135.13</v>
      </c>
    </row>
    <row r="1707" spans="1:7" ht="15.75" thickBot="1" x14ac:dyDescent="0.3">
      <c r="A1707" s="9">
        <v>45077</v>
      </c>
      <c r="B1707" s="10"/>
      <c r="C1707" s="11">
        <v>0</v>
      </c>
      <c r="D1707" s="11">
        <v>0</v>
      </c>
      <c r="E1707" s="12">
        <f t="shared" si="38"/>
        <v>51135.13</v>
      </c>
    </row>
    <row r="1708" spans="1:7" x14ac:dyDescent="0.25">
      <c r="A1708" s="6">
        <v>45078</v>
      </c>
      <c r="B1708" t="s">
        <v>8</v>
      </c>
      <c r="C1708" s="2">
        <v>230</v>
      </c>
      <c r="D1708" s="2">
        <v>0</v>
      </c>
      <c r="E1708" s="7">
        <f t="shared" si="38"/>
        <v>51365.13</v>
      </c>
      <c r="F1708" s="14" t="s">
        <v>6</v>
      </c>
      <c r="G1708" s="15">
        <f>G1677-150+C1709-D1715</f>
        <v>1760</v>
      </c>
    </row>
    <row r="1709" spans="1:7" x14ac:dyDescent="0.25">
      <c r="A1709" s="6">
        <v>45079</v>
      </c>
      <c r="B1709" t="s">
        <v>6</v>
      </c>
      <c r="C1709" s="2">
        <v>230</v>
      </c>
      <c r="D1709" s="2">
        <v>0</v>
      </c>
      <c r="E1709" s="7">
        <f t="shared" si="38"/>
        <v>51595.13</v>
      </c>
      <c r="F1709" s="14" t="s">
        <v>7</v>
      </c>
      <c r="G1709" s="15">
        <f>G1678-150+C1711</f>
        <v>535</v>
      </c>
    </row>
    <row r="1710" spans="1:7" x14ac:dyDescent="0.25">
      <c r="A1710" s="8">
        <v>45080</v>
      </c>
      <c r="B1710" t="s">
        <v>9</v>
      </c>
      <c r="C1710" s="2">
        <v>200</v>
      </c>
      <c r="D1710" s="2">
        <v>0</v>
      </c>
      <c r="E1710" s="7">
        <f t="shared" si="38"/>
        <v>51795.13</v>
      </c>
      <c r="F1710" s="14" t="s">
        <v>8</v>
      </c>
      <c r="G1710" s="15">
        <f>G1679-150+C1708</f>
        <v>2155</v>
      </c>
    </row>
    <row r="1711" spans="1:7" x14ac:dyDescent="0.25">
      <c r="A1711" s="8">
        <v>45081</v>
      </c>
      <c r="B1711" t="s">
        <v>7</v>
      </c>
      <c r="C1711" s="2">
        <v>150</v>
      </c>
      <c r="D1711" s="2">
        <v>0</v>
      </c>
      <c r="E1711" s="7">
        <f t="shared" si="38"/>
        <v>51945.13</v>
      </c>
      <c r="F1711" s="14" t="s">
        <v>9</v>
      </c>
      <c r="G1711" s="15">
        <f>G1680-150+C1710</f>
        <v>2275</v>
      </c>
    </row>
    <row r="1712" spans="1:7" x14ac:dyDescent="0.25">
      <c r="A1712" s="6">
        <v>45082</v>
      </c>
      <c r="B1712" t="s">
        <v>11</v>
      </c>
      <c r="C1712" s="2">
        <v>150</v>
      </c>
      <c r="D1712" s="2">
        <v>0</v>
      </c>
      <c r="E1712" s="7">
        <f t="shared" si="38"/>
        <v>52095.13</v>
      </c>
      <c r="F1712" s="14" t="s">
        <v>10</v>
      </c>
      <c r="G1712" s="15">
        <f>G1681-150</f>
        <v>-2586</v>
      </c>
    </row>
    <row r="1713" spans="1:7" x14ac:dyDescent="0.25">
      <c r="A1713" s="6">
        <v>45083</v>
      </c>
      <c r="C1713" s="2">
        <v>0</v>
      </c>
      <c r="D1713" s="2">
        <v>0</v>
      </c>
      <c r="E1713" s="7">
        <f t="shared" si="38"/>
        <v>52095.13</v>
      </c>
      <c r="F1713" s="14" t="s">
        <v>11</v>
      </c>
      <c r="G1713" s="15">
        <f>G1682-150+C1712</f>
        <v>279</v>
      </c>
    </row>
    <row r="1714" spans="1:7" x14ac:dyDescent="0.25">
      <c r="A1714" s="6">
        <v>45084</v>
      </c>
      <c r="C1714" s="2">
        <v>0</v>
      </c>
      <c r="D1714" s="2">
        <v>0</v>
      </c>
      <c r="E1714" s="7">
        <f t="shared" si="38"/>
        <v>52095.13</v>
      </c>
      <c r="F1714" s="14" t="s">
        <v>12</v>
      </c>
      <c r="G1714" s="16">
        <f>E1737-G1708-G1709-G1710-G1711-G1712-G1713</f>
        <v>47677.13</v>
      </c>
    </row>
    <row r="1715" spans="1:7" x14ac:dyDescent="0.25">
      <c r="A1715" s="6">
        <v>45085</v>
      </c>
      <c r="C1715" s="2">
        <v>0</v>
      </c>
      <c r="D1715" s="2">
        <v>0</v>
      </c>
      <c r="E1715" s="7">
        <f t="shared" si="38"/>
        <v>52095.13</v>
      </c>
    </row>
    <row r="1716" spans="1:7" x14ac:dyDescent="0.25">
      <c r="A1716" s="6">
        <v>45086</v>
      </c>
      <c r="C1716" s="2">
        <v>0</v>
      </c>
      <c r="D1716" s="2">
        <v>0</v>
      </c>
      <c r="E1716" s="7">
        <f t="shared" si="38"/>
        <v>52095.13</v>
      </c>
    </row>
    <row r="1717" spans="1:7" x14ac:dyDescent="0.25">
      <c r="A1717" s="8">
        <v>45087</v>
      </c>
      <c r="C1717" s="2">
        <v>0</v>
      </c>
      <c r="D1717" s="2">
        <v>0</v>
      </c>
      <c r="E1717" s="7">
        <f t="shared" si="38"/>
        <v>52095.13</v>
      </c>
    </row>
    <row r="1718" spans="1:7" x14ac:dyDescent="0.25">
      <c r="A1718" s="8">
        <v>45088</v>
      </c>
      <c r="C1718" s="2">
        <v>0</v>
      </c>
      <c r="D1718" s="2">
        <v>0</v>
      </c>
      <c r="E1718" s="7">
        <f t="shared" si="38"/>
        <v>52095.13</v>
      </c>
      <c r="G1718" s="2"/>
    </row>
    <row r="1719" spans="1:7" x14ac:dyDescent="0.25">
      <c r="A1719" s="6">
        <v>45089</v>
      </c>
      <c r="C1719" s="2">
        <v>0</v>
      </c>
      <c r="D1719" s="2">
        <v>0</v>
      </c>
      <c r="E1719" s="7">
        <f t="shared" ref="E1719:E1782" si="39">E1718+C1719-D1719</f>
        <v>52095.13</v>
      </c>
    </row>
    <row r="1720" spans="1:7" x14ac:dyDescent="0.25">
      <c r="A1720" s="6">
        <v>45090</v>
      </c>
      <c r="C1720" s="2">
        <v>0</v>
      </c>
      <c r="D1720" s="2">
        <v>0</v>
      </c>
      <c r="E1720" s="7">
        <f t="shared" si="39"/>
        <v>52095.13</v>
      </c>
    </row>
    <row r="1721" spans="1:7" x14ac:dyDescent="0.25">
      <c r="A1721" s="6">
        <v>45091</v>
      </c>
      <c r="C1721" s="2">
        <v>0</v>
      </c>
      <c r="D1721" s="2">
        <v>0</v>
      </c>
      <c r="E1721" s="7">
        <f t="shared" si="39"/>
        <v>52095.13</v>
      </c>
    </row>
    <row r="1722" spans="1:7" x14ac:dyDescent="0.25">
      <c r="A1722" s="6">
        <v>45092</v>
      </c>
      <c r="C1722" s="2">
        <v>0</v>
      </c>
      <c r="D1722" s="2">
        <v>0</v>
      </c>
      <c r="E1722" s="7">
        <f t="shared" si="39"/>
        <v>52095.13</v>
      </c>
    </row>
    <row r="1723" spans="1:7" x14ac:dyDescent="0.25">
      <c r="A1723" s="6">
        <v>45093</v>
      </c>
      <c r="C1723" s="2">
        <v>0</v>
      </c>
      <c r="D1723" s="2">
        <v>0</v>
      </c>
      <c r="E1723" s="7">
        <f t="shared" si="39"/>
        <v>52095.13</v>
      </c>
    </row>
    <row r="1724" spans="1:7" x14ac:dyDescent="0.25">
      <c r="A1724" s="8">
        <v>45094</v>
      </c>
      <c r="C1724" s="2">
        <v>0</v>
      </c>
      <c r="D1724" s="2">
        <v>0</v>
      </c>
      <c r="E1724" s="7">
        <f t="shared" si="39"/>
        <v>52095.13</v>
      </c>
    </row>
    <row r="1725" spans="1:7" x14ac:dyDescent="0.25">
      <c r="A1725" s="8">
        <v>45095</v>
      </c>
      <c r="C1725" s="2">
        <v>0</v>
      </c>
      <c r="D1725" s="2">
        <v>0</v>
      </c>
      <c r="E1725" s="7">
        <f t="shared" si="39"/>
        <v>52095.13</v>
      </c>
    </row>
    <row r="1726" spans="1:7" x14ac:dyDescent="0.25">
      <c r="A1726" s="6">
        <v>45096</v>
      </c>
      <c r="C1726" s="2">
        <v>0</v>
      </c>
      <c r="D1726" s="2">
        <v>0</v>
      </c>
      <c r="E1726" s="7">
        <f t="shared" si="39"/>
        <v>52095.13</v>
      </c>
    </row>
    <row r="1727" spans="1:7" x14ac:dyDescent="0.25">
      <c r="A1727" s="6">
        <v>45097</v>
      </c>
      <c r="C1727" s="2">
        <v>0</v>
      </c>
      <c r="D1727" s="2">
        <v>0</v>
      </c>
      <c r="E1727" s="7">
        <f t="shared" si="39"/>
        <v>52095.13</v>
      </c>
    </row>
    <row r="1728" spans="1:7" x14ac:dyDescent="0.25">
      <c r="A1728" s="6">
        <v>45098</v>
      </c>
      <c r="C1728" s="2">
        <v>0</v>
      </c>
      <c r="D1728" s="2">
        <v>0</v>
      </c>
      <c r="E1728" s="7">
        <f t="shared" si="39"/>
        <v>52095.13</v>
      </c>
    </row>
    <row r="1729" spans="1:7" x14ac:dyDescent="0.25">
      <c r="A1729" s="6">
        <v>45099</v>
      </c>
      <c r="C1729" s="2">
        <v>0</v>
      </c>
      <c r="D1729" s="2">
        <v>0</v>
      </c>
      <c r="E1729" s="7">
        <f t="shared" si="39"/>
        <v>52095.13</v>
      </c>
    </row>
    <row r="1730" spans="1:7" x14ac:dyDescent="0.25">
      <c r="A1730" s="6">
        <v>45100</v>
      </c>
      <c r="C1730" s="2">
        <v>0</v>
      </c>
      <c r="D1730" s="2">
        <v>0</v>
      </c>
      <c r="E1730" s="7">
        <f t="shared" si="39"/>
        <v>52095.13</v>
      </c>
    </row>
    <row r="1731" spans="1:7" x14ac:dyDescent="0.25">
      <c r="A1731" s="8">
        <v>45101</v>
      </c>
      <c r="C1731" s="2">
        <v>0</v>
      </c>
      <c r="D1731" s="2">
        <v>0</v>
      </c>
      <c r="E1731" s="7">
        <f t="shared" si="39"/>
        <v>52095.13</v>
      </c>
    </row>
    <row r="1732" spans="1:7" x14ac:dyDescent="0.25">
      <c r="A1732" s="8">
        <v>45102</v>
      </c>
      <c r="C1732" s="2">
        <v>0</v>
      </c>
      <c r="D1732" s="2">
        <v>0</v>
      </c>
      <c r="E1732" s="7">
        <f t="shared" si="39"/>
        <v>52095.13</v>
      </c>
    </row>
    <row r="1733" spans="1:7" x14ac:dyDescent="0.25">
      <c r="A1733" s="6">
        <v>45103</v>
      </c>
      <c r="C1733" s="2">
        <v>0</v>
      </c>
      <c r="D1733" s="2">
        <v>0</v>
      </c>
      <c r="E1733" s="7">
        <f t="shared" si="39"/>
        <v>52095.13</v>
      </c>
    </row>
    <row r="1734" spans="1:7" x14ac:dyDescent="0.25">
      <c r="A1734" s="6">
        <v>45104</v>
      </c>
      <c r="C1734" s="2">
        <v>0</v>
      </c>
      <c r="D1734" s="2">
        <v>0</v>
      </c>
      <c r="E1734" s="7">
        <f t="shared" si="39"/>
        <v>52095.13</v>
      </c>
    </row>
    <row r="1735" spans="1:7" x14ac:dyDescent="0.25">
      <c r="A1735" s="6">
        <v>45105</v>
      </c>
      <c r="C1735" s="2">
        <v>0</v>
      </c>
      <c r="D1735" s="2">
        <v>0</v>
      </c>
      <c r="E1735" s="7">
        <f t="shared" si="39"/>
        <v>52095.13</v>
      </c>
      <c r="G1735" s="2"/>
    </row>
    <row r="1736" spans="1:7" x14ac:dyDescent="0.25">
      <c r="A1736" s="6">
        <v>45106</v>
      </c>
      <c r="C1736" s="2">
        <v>0</v>
      </c>
      <c r="D1736" s="2">
        <v>0</v>
      </c>
      <c r="E1736" s="7">
        <f t="shared" si="39"/>
        <v>52095.13</v>
      </c>
    </row>
    <row r="1737" spans="1:7" ht="15.75" thickBot="1" x14ac:dyDescent="0.3">
      <c r="A1737" s="9">
        <v>45107</v>
      </c>
      <c r="B1737" s="10"/>
      <c r="C1737" s="11">
        <v>0</v>
      </c>
      <c r="D1737" s="11">
        <v>0</v>
      </c>
      <c r="E1737" s="12">
        <f t="shared" si="39"/>
        <v>52095.13</v>
      </c>
    </row>
    <row r="1738" spans="1:7" x14ac:dyDescent="0.25">
      <c r="A1738" s="8">
        <v>45108</v>
      </c>
      <c r="B1738" t="s">
        <v>8</v>
      </c>
      <c r="C1738" s="2">
        <v>230</v>
      </c>
      <c r="D1738" s="2">
        <v>0</v>
      </c>
      <c r="E1738" s="7">
        <f t="shared" si="39"/>
        <v>52325.13</v>
      </c>
      <c r="F1738" s="14" t="s">
        <v>6</v>
      </c>
      <c r="G1738" s="15">
        <f>G1708-150+C1739</f>
        <v>1840</v>
      </c>
    </row>
    <row r="1739" spans="1:7" x14ac:dyDescent="0.25">
      <c r="A1739" s="8">
        <v>45109</v>
      </c>
      <c r="B1739" t="s">
        <v>6</v>
      </c>
      <c r="C1739" s="2">
        <v>230</v>
      </c>
      <c r="D1739" s="2">
        <v>0</v>
      </c>
      <c r="E1739" s="7">
        <f t="shared" si="39"/>
        <v>52555.13</v>
      </c>
      <c r="F1739" s="14" t="s">
        <v>7</v>
      </c>
      <c r="G1739" s="15">
        <f>G1709-150+C1741</f>
        <v>535</v>
      </c>
    </row>
    <row r="1740" spans="1:7" x14ac:dyDescent="0.25">
      <c r="A1740" s="6">
        <v>45110</v>
      </c>
      <c r="B1740" t="s">
        <v>9</v>
      </c>
      <c r="C1740" s="2">
        <v>200</v>
      </c>
      <c r="D1740" s="2">
        <v>0</v>
      </c>
      <c r="E1740" s="7">
        <f t="shared" si="39"/>
        <v>52755.13</v>
      </c>
      <c r="F1740" s="14" t="s">
        <v>8</v>
      </c>
      <c r="G1740" s="15">
        <f>G1710-150+C1738</f>
        <v>2235</v>
      </c>
    </row>
    <row r="1741" spans="1:7" x14ac:dyDescent="0.25">
      <c r="A1741" s="6">
        <v>45111</v>
      </c>
      <c r="B1741" t="s">
        <v>7</v>
      </c>
      <c r="C1741" s="2">
        <v>150</v>
      </c>
      <c r="D1741" s="2">
        <v>0</v>
      </c>
      <c r="E1741" s="7">
        <f t="shared" si="39"/>
        <v>52905.13</v>
      </c>
      <c r="F1741" s="14" t="s">
        <v>9</v>
      </c>
      <c r="G1741" s="15">
        <f>G1711-150+C1740</f>
        <v>2325</v>
      </c>
    </row>
    <row r="1742" spans="1:7" x14ac:dyDescent="0.25">
      <c r="A1742" s="6">
        <v>45112</v>
      </c>
      <c r="B1742" t="s">
        <v>11</v>
      </c>
      <c r="C1742" s="2">
        <v>150</v>
      </c>
      <c r="D1742" s="2">
        <v>0</v>
      </c>
      <c r="E1742" s="7">
        <f t="shared" si="39"/>
        <v>53055.13</v>
      </c>
      <c r="F1742" s="14" t="s">
        <v>10</v>
      </c>
      <c r="G1742" s="15">
        <f>G1712-150+C1745</f>
        <v>300</v>
      </c>
    </row>
    <row r="1743" spans="1:7" x14ac:dyDescent="0.25">
      <c r="A1743" s="6">
        <v>45113</v>
      </c>
      <c r="C1743" s="2">
        <v>0</v>
      </c>
      <c r="D1743" s="2">
        <v>0</v>
      </c>
      <c r="E1743" s="7">
        <f t="shared" si="39"/>
        <v>53055.13</v>
      </c>
      <c r="F1743" s="14" t="s">
        <v>11</v>
      </c>
      <c r="G1743" s="15">
        <f>G1713-150+C1742</f>
        <v>279</v>
      </c>
    </row>
    <row r="1744" spans="1:7" x14ac:dyDescent="0.25">
      <c r="A1744" s="6">
        <v>45114</v>
      </c>
      <c r="C1744" s="2">
        <v>0</v>
      </c>
      <c r="D1744" s="2">
        <v>0</v>
      </c>
      <c r="E1744" s="7">
        <f t="shared" si="39"/>
        <v>53055.13</v>
      </c>
      <c r="F1744" s="14" t="s">
        <v>12</v>
      </c>
      <c r="G1744" s="16">
        <f>E1767-G1738-G1739-G1740-G1741-G1742-G1743</f>
        <v>48577.13</v>
      </c>
    </row>
    <row r="1745" spans="1:5" x14ac:dyDescent="0.25">
      <c r="A1745" s="8">
        <v>45115</v>
      </c>
      <c r="B1745" t="s">
        <v>90</v>
      </c>
      <c r="C1745" s="2">
        <v>3036</v>
      </c>
      <c r="D1745" s="2">
        <v>0</v>
      </c>
      <c r="E1745" s="7">
        <f t="shared" si="39"/>
        <v>56091.13</v>
      </c>
    </row>
    <row r="1746" spans="1:5" x14ac:dyDescent="0.25">
      <c r="A1746" s="8">
        <v>45116</v>
      </c>
      <c r="C1746" s="2">
        <v>0</v>
      </c>
      <c r="D1746" s="2">
        <v>0</v>
      </c>
      <c r="E1746" s="7">
        <f t="shared" si="39"/>
        <v>56091.13</v>
      </c>
    </row>
    <row r="1747" spans="1:5" x14ac:dyDescent="0.25">
      <c r="A1747" s="6">
        <v>45117</v>
      </c>
      <c r="C1747" s="2">
        <v>0</v>
      </c>
      <c r="D1747" s="2">
        <v>0</v>
      </c>
      <c r="E1747" s="7">
        <f t="shared" si="39"/>
        <v>56091.13</v>
      </c>
    </row>
    <row r="1748" spans="1:5" x14ac:dyDescent="0.25">
      <c r="A1748" s="6">
        <v>45118</v>
      </c>
      <c r="C1748" s="2">
        <v>0</v>
      </c>
      <c r="D1748" s="2">
        <v>0</v>
      </c>
      <c r="E1748" s="7">
        <f t="shared" si="39"/>
        <v>56091.13</v>
      </c>
    </row>
    <row r="1749" spans="1:5" x14ac:dyDescent="0.25">
      <c r="A1749" s="6">
        <v>45119</v>
      </c>
      <c r="C1749" s="2">
        <v>0</v>
      </c>
      <c r="D1749" s="2">
        <v>0</v>
      </c>
      <c r="E1749" s="7">
        <f t="shared" si="39"/>
        <v>56091.13</v>
      </c>
    </row>
    <row r="1750" spans="1:5" x14ac:dyDescent="0.25">
      <c r="A1750" s="6">
        <v>45120</v>
      </c>
      <c r="C1750" s="2">
        <v>0</v>
      </c>
      <c r="D1750" s="2">
        <v>0</v>
      </c>
      <c r="E1750" s="7">
        <f t="shared" si="39"/>
        <v>56091.13</v>
      </c>
    </row>
    <row r="1751" spans="1:5" x14ac:dyDescent="0.25">
      <c r="A1751" s="6">
        <v>45121</v>
      </c>
      <c r="C1751" s="2">
        <v>0</v>
      </c>
      <c r="D1751" s="2">
        <v>0</v>
      </c>
      <c r="E1751" s="7">
        <f t="shared" si="39"/>
        <v>56091.13</v>
      </c>
    </row>
    <row r="1752" spans="1:5" x14ac:dyDescent="0.25">
      <c r="A1752" s="8">
        <v>45122</v>
      </c>
      <c r="C1752" s="2">
        <v>0</v>
      </c>
      <c r="D1752" s="2">
        <v>0</v>
      </c>
      <c r="E1752" s="7">
        <f t="shared" si="39"/>
        <v>56091.13</v>
      </c>
    </row>
    <row r="1753" spans="1:5" x14ac:dyDescent="0.25">
      <c r="A1753" s="8">
        <v>45123</v>
      </c>
      <c r="C1753" s="2">
        <v>0</v>
      </c>
      <c r="D1753" s="2">
        <v>0</v>
      </c>
      <c r="E1753" s="7">
        <f t="shared" si="39"/>
        <v>56091.13</v>
      </c>
    </row>
    <row r="1754" spans="1:5" x14ac:dyDescent="0.25">
      <c r="A1754" s="6">
        <v>45124</v>
      </c>
      <c r="C1754" s="2">
        <v>0</v>
      </c>
      <c r="D1754" s="2">
        <v>0</v>
      </c>
      <c r="E1754" s="7">
        <f t="shared" si="39"/>
        <v>56091.13</v>
      </c>
    </row>
    <row r="1755" spans="1:5" x14ac:dyDescent="0.25">
      <c r="A1755" s="6">
        <v>45125</v>
      </c>
      <c r="C1755" s="2">
        <v>0</v>
      </c>
      <c r="D1755" s="2">
        <v>0</v>
      </c>
      <c r="E1755" s="7">
        <f t="shared" si="39"/>
        <v>56091.13</v>
      </c>
    </row>
    <row r="1756" spans="1:5" x14ac:dyDescent="0.25">
      <c r="A1756" s="6">
        <v>45126</v>
      </c>
      <c r="C1756" s="2">
        <v>0</v>
      </c>
      <c r="D1756" s="2">
        <v>0</v>
      </c>
      <c r="E1756" s="7">
        <f t="shared" si="39"/>
        <v>56091.13</v>
      </c>
    </row>
    <row r="1757" spans="1:5" x14ac:dyDescent="0.25">
      <c r="A1757" s="6">
        <v>45127</v>
      </c>
      <c r="C1757" s="2">
        <v>0</v>
      </c>
      <c r="D1757" s="2">
        <v>0</v>
      </c>
      <c r="E1757" s="7">
        <f t="shared" si="39"/>
        <v>56091.13</v>
      </c>
    </row>
    <row r="1758" spans="1:5" x14ac:dyDescent="0.25">
      <c r="A1758" s="6">
        <v>45128</v>
      </c>
      <c r="C1758" s="2">
        <v>0</v>
      </c>
      <c r="D1758" s="2">
        <v>0</v>
      </c>
      <c r="E1758" s="7">
        <f t="shared" si="39"/>
        <v>56091.13</v>
      </c>
    </row>
    <row r="1759" spans="1:5" x14ac:dyDescent="0.25">
      <c r="A1759" s="8">
        <v>45129</v>
      </c>
      <c r="C1759" s="2">
        <v>0</v>
      </c>
      <c r="D1759" s="2">
        <v>0</v>
      </c>
      <c r="E1759" s="7">
        <f t="shared" si="39"/>
        <v>56091.13</v>
      </c>
    </row>
    <row r="1760" spans="1:5" x14ac:dyDescent="0.25">
      <c r="A1760" s="8">
        <v>45130</v>
      </c>
      <c r="C1760" s="2">
        <v>0</v>
      </c>
      <c r="D1760" s="2">
        <v>0</v>
      </c>
      <c r="E1760" s="7">
        <f t="shared" si="39"/>
        <v>56091.13</v>
      </c>
    </row>
    <row r="1761" spans="1:7" x14ac:dyDescent="0.25">
      <c r="A1761" s="6">
        <v>45131</v>
      </c>
      <c r="C1761" s="2">
        <v>0</v>
      </c>
      <c r="D1761" s="2">
        <v>0</v>
      </c>
      <c r="E1761" s="7">
        <f t="shared" si="39"/>
        <v>56091.13</v>
      </c>
    </row>
    <row r="1762" spans="1:7" x14ac:dyDescent="0.25">
      <c r="A1762" s="6">
        <v>45132</v>
      </c>
      <c r="C1762" s="2">
        <v>0</v>
      </c>
      <c r="D1762" s="2">
        <v>0</v>
      </c>
      <c r="E1762" s="7">
        <f t="shared" si="39"/>
        <v>56091.13</v>
      </c>
    </row>
    <row r="1763" spans="1:7" x14ac:dyDescent="0.25">
      <c r="A1763" s="6">
        <v>45133</v>
      </c>
      <c r="C1763" s="2">
        <v>0</v>
      </c>
      <c r="D1763" s="2">
        <v>0</v>
      </c>
      <c r="E1763" s="7">
        <f t="shared" si="39"/>
        <v>56091.13</v>
      </c>
    </row>
    <row r="1764" spans="1:7" x14ac:dyDescent="0.25">
      <c r="A1764" s="6">
        <v>45134</v>
      </c>
      <c r="C1764" s="2">
        <v>0</v>
      </c>
      <c r="D1764" s="2">
        <v>0</v>
      </c>
      <c r="E1764" s="7">
        <f t="shared" si="39"/>
        <v>56091.13</v>
      </c>
    </row>
    <row r="1765" spans="1:7" x14ac:dyDescent="0.25">
      <c r="A1765" s="6">
        <v>45135</v>
      </c>
      <c r="C1765" s="2">
        <v>0</v>
      </c>
      <c r="D1765" s="2">
        <v>0</v>
      </c>
      <c r="E1765" s="7">
        <f t="shared" si="39"/>
        <v>56091.13</v>
      </c>
    </row>
    <row r="1766" spans="1:7" x14ac:dyDescent="0.25">
      <c r="A1766" s="8">
        <v>45136</v>
      </c>
      <c r="C1766" s="2">
        <v>0</v>
      </c>
      <c r="D1766" s="2">
        <v>0</v>
      </c>
      <c r="E1766" s="7">
        <f t="shared" si="39"/>
        <v>56091.13</v>
      </c>
    </row>
    <row r="1767" spans="1:7" x14ac:dyDescent="0.25">
      <c r="A1767" s="8">
        <v>45137</v>
      </c>
      <c r="C1767" s="2">
        <v>0</v>
      </c>
      <c r="D1767" s="2">
        <v>0</v>
      </c>
      <c r="E1767" s="7">
        <f t="shared" si="39"/>
        <v>56091.13</v>
      </c>
    </row>
    <row r="1768" spans="1:7" ht="15.75" thickBot="1" x14ac:dyDescent="0.3">
      <c r="A1768" s="9">
        <v>45138</v>
      </c>
      <c r="B1768" s="10"/>
      <c r="C1768" s="11">
        <v>0</v>
      </c>
      <c r="D1768" s="11">
        <v>0</v>
      </c>
      <c r="E1768" s="12">
        <f t="shared" si="39"/>
        <v>56091.13</v>
      </c>
    </row>
    <row r="1769" spans="1:7" x14ac:dyDescent="0.25">
      <c r="A1769" s="6">
        <v>45139</v>
      </c>
      <c r="B1769" t="s">
        <v>8</v>
      </c>
      <c r="C1769" s="2">
        <v>230</v>
      </c>
      <c r="D1769" s="2">
        <v>0</v>
      </c>
      <c r="E1769" s="7">
        <f t="shared" si="39"/>
        <v>56321.13</v>
      </c>
      <c r="F1769" s="14" t="s">
        <v>6</v>
      </c>
      <c r="G1769" s="15">
        <f>G1738-150+C1770</f>
        <v>1920</v>
      </c>
    </row>
    <row r="1770" spans="1:7" x14ac:dyDescent="0.25">
      <c r="A1770" s="6">
        <v>45140</v>
      </c>
      <c r="B1770" t="s">
        <v>6</v>
      </c>
      <c r="C1770" s="2">
        <v>230</v>
      </c>
      <c r="D1770" s="2">
        <v>0</v>
      </c>
      <c r="E1770" s="7">
        <f t="shared" si="39"/>
        <v>56551.13</v>
      </c>
      <c r="F1770" s="14" t="s">
        <v>7</v>
      </c>
      <c r="G1770" s="15">
        <f>G1739-150+C1772</f>
        <v>535</v>
      </c>
    </row>
    <row r="1771" spans="1:7" x14ac:dyDescent="0.25">
      <c r="A1771" s="6">
        <v>45141</v>
      </c>
      <c r="B1771" t="s">
        <v>9</v>
      </c>
      <c r="C1771" s="2">
        <v>200</v>
      </c>
      <c r="D1771" s="2">
        <v>0</v>
      </c>
      <c r="E1771" s="7">
        <f t="shared" si="39"/>
        <v>56751.13</v>
      </c>
      <c r="F1771" s="14" t="s">
        <v>8</v>
      </c>
      <c r="G1771" s="15">
        <f>G1740-150+C1769</f>
        <v>2315</v>
      </c>
    </row>
    <row r="1772" spans="1:7" x14ac:dyDescent="0.25">
      <c r="A1772" s="6">
        <v>45142</v>
      </c>
      <c r="B1772" t="s">
        <v>7</v>
      </c>
      <c r="C1772" s="2">
        <v>150</v>
      </c>
      <c r="D1772" s="2">
        <v>0</v>
      </c>
      <c r="E1772" s="7">
        <f t="shared" si="39"/>
        <v>56901.13</v>
      </c>
      <c r="F1772" s="14" t="s">
        <v>9</v>
      </c>
      <c r="G1772" s="15">
        <f>G1741-150+C1771</f>
        <v>2375</v>
      </c>
    </row>
    <row r="1773" spans="1:7" x14ac:dyDescent="0.25">
      <c r="A1773" s="8">
        <v>45143</v>
      </c>
      <c r="B1773" t="s">
        <v>11</v>
      </c>
      <c r="C1773" s="2">
        <v>150</v>
      </c>
      <c r="D1773" s="2">
        <v>0</v>
      </c>
      <c r="E1773" s="7">
        <f t="shared" si="39"/>
        <v>57051.13</v>
      </c>
      <c r="F1773" s="14" t="s">
        <v>10</v>
      </c>
      <c r="G1773" s="15">
        <v>-150</v>
      </c>
    </row>
    <row r="1774" spans="1:7" x14ac:dyDescent="0.25">
      <c r="A1774" s="8">
        <v>45144</v>
      </c>
      <c r="C1774" s="2">
        <v>0</v>
      </c>
      <c r="D1774" s="2">
        <v>0</v>
      </c>
      <c r="E1774" s="7">
        <f t="shared" si="39"/>
        <v>57051.13</v>
      </c>
      <c r="F1774" s="14" t="s">
        <v>11</v>
      </c>
      <c r="G1774" s="15">
        <f>G1743-150+C1773</f>
        <v>279</v>
      </c>
    </row>
    <row r="1775" spans="1:7" x14ac:dyDescent="0.25">
      <c r="A1775" s="6">
        <v>45145</v>
      </c>
      <c r="C1775" s="2">
        <v>0</v>
      </c>
      <c r="D1775" s="2">
        <v>0</v>
      </c>
      <c r="E1775" s="7">
        <f t="shared" si="39"/>
        <v>57051.13</v>
      </c>
      <c r="F1775" s="14" t="s">
        <v>12</v>
      </c>
      <c r="G1775" s="16">
        <f>E1798-G1769-G1770-G1771-G1772-G1773-G1774</f>
        <v>47347.13</v>
      </c>
    </row>
    <row r="1776" spans="1:7" x14ac:dyDescent="0.25">
      <c r="A1776" s="6">
        <v>45146</v>
      </c>
      <c r="B1776" t="s">
        <v>91</v>
      </c>
      <c r="C1776" s="2">
        <v>0</v>
      </c>
      <c r="D1776" s="2">
        <f>922+458</f>
        <v>1380</v>
      </c>
      <c r="E1776" s="7">
        <f t="shared" si="39"/>
        <v>55671.13</v>
      </c>
    </row>
    <row r="1777" spans="1:5" x14ac:dyDescent="0.25">
      <c r="A1777" s="6">
        <v>45147</v>
      </c>
      <c r="B1777" t="s">
        <v>106</v>
      </c>
      <c r="C1777" s="2">
        <v>0</v>
      </c>
      <c r="D1777" s="2">
        <v>1050</v>
      </c>
      <c r="E1777" s="7">
        <f t="shared" si="39"/>
        <v>54621.13</v>
      </c>
    </row>
    <row r="1778" spans="1:5" x14ac:dyDescent="0.25">
      <c r="A1778" s="6">
        <v>45148</v>
      </c>
      <c r="C1778" s="2">
        <v>0</v>
      </c>
      <c r="D1778" s="2">
        <v>0</v>
      </c>
      <c r="E1778" s="7">
        <f t="shared" si="39"/>
        <v>54621.13</v>
      </c>
    </row>
    <row r="1779" spans="1:5" x14ac:dyDescent="0.25">
      <c r="A1779" s="6">
        <v>45149</v>
      </c>
      <c r="C1779" s="2">
        <v>0</v>
      </c>
      <c r="D1779" s="2">
        <v>0</v>
      </c>
      <c r="E1779" s="7">
        <f t="shared" si="39"/>
        <v>54621.13</v>
      </c>
    </row>
    <row r="1780" spans="1:5" x14ac:dyDescent="0.25">
      <c r="A1780" s="8">
        <v>45150</v>
      </c>
      <c r="C1780" s="2">
        <v>0</v>
      </c>
      <c r="D1780" s="2">
        <v>0</v>
      </c>
      <c r="E1780" s="7">
        <f t="shared" si="39"/>
        <v>54621.13</v>
      </c>
    </row>
    <row r="1781" spans="1:5" x14ac:dyDescent="0.25">
      <c r="A1781" s="8">
        <v>45151</v>
      </c>
      <c r="C1781" s="2">
        <v>0</v>
      </c>
      <c r="D1781" s="2">
        <v>0</v>
      </c>
      <c r="E1781" s="7">
        <f t="shared" si="39"/>
        <v>54621.13</v>
      </c>
    </row>
    <row r="1782" spans="1:5" x14ac:dyDescent="0.25">
      <c r="A1782" s="6">
        <v>45152</v>
      </c>
      <c r="C1782" s="2">
        <v>0</v>
      </c>
      <c r="D1782" s="2">
        <v>0</v>
      </c>
      <c r="E1782" s="7">
        <f t="shared" si="39"/>
        <v>54621.13</v>
      </c>
    </row>
    <row r="1783" spans="1:5" x14ac:dyDescent="0.25">
      <c r="A1783" s="6">
        <v>45153</v>
      </c>
      <c r="C1783" s="2">
        <v>0</v>
      </c>
      <c r="D1783" s="2">
        <v>0</v>
      </c>
      <c r="E1783" s="7">
        <f t="shared" ref="E1783:E1846" si="40">E1782+C1783-D1783</f>
        <v>54621.13</v>
      </c>
    </row>
    <row r="1784" spans="1:5" x14ac:dyDescent="0.25">
      <c r="A1784" s="6">
        <v>45154</v>
      </c>
      <c r="C1784" s="2">
        <v>0</v>
      </c>
      <c r="D1784" s="2">
        <v>0</v>
      </c>
      <c r="E1784" s="7">
        <f t="shared" si="40"/>
        <v>54621.13</v>
      </c>
    </row>
    <row r="1785" spans="1:5" x14ac:dyDescent="0.25">
      <c r="A1785" s="6">
        <v>45155</v>
      </c>
      <c r="C1785" s="2">
        <v>0</v>
      </c>
      <c r="D1785" s="2">
        <v>0</v>
      </c>
      <c r="E1785" s="7">
        <f t="shared" si="40"/>
        <v>54621.13</v>
      </c>
    </row>
    <row r="1786" spans="1:5" x14ac:dyDescent="0.25">
      <c r="A1786" s="6">
        <v>45156</v>
      </c>
      <c r="C1786" s="2">
        <v>0</v>
      </c>
      <c r="D1786" s="2">
        <v>0</v>
      </c>
      <c r="E1786" s="7">
        <f t="shared" si="40"/>
        <v>54621.13</v>
      </c>
    </row>
    <row r="1787" spans="1:5" x14ac:dyDescent="0.25">
      <c r="A1787" s="8">
        <v>45157</v>
      </c>
      <c r="C1787" s="2">
        <v>0</v>
      </c>
      <c r="D1787" s="2">
        <v>0</v>
      </c>
      <c r="E1787" s="7">
        <f t="shared" si="40"/>
        <v>54621.13</v>
      </c>
    </row>
    <row r="1788" spans="1:5" x14ac:dyDescent="0.25">
      <c r="A1788" s="8">
        <v>45158</v>
      </c>
      <c r="C1788" s="2">
        <v>0</v>
      </c>
      <c r="D1788" s="2">
        <v>0</v>
      </c>
      <c r="E1788" s="7">
        <f t="shared" si="40"/>
        <v>54621.13</v>
      </c>
    </row>
    <row r="1789" spans="1:5" x14ac:dyDescent="0.25">
      <c r="A1789" s="6">
        <v>45159</v>
      </c>
      <c r="C1789" s="2">
        <v>0</v>
      </c>
      <c r="D1789" s="2">
        <v>0</v>
      </c>
      <c r="E1789" s="7">
        <f t="shared" si="40"/>
        <v>54621.13</v>
      </c>
    </row>
    <row r="1790" spans="1:5" x14ac:dyDescent="0.25">
      <c r="A1790" s="6">
        <v>45160</v>
      </c>
      <c r="C1790" s="2">
        <v>0</v>
      </c>
      <c r="D1790" s="2">
        <v>0</v>
      </c>
      <c r="E1790" s="7">
        <f t="shared" si="40"/>
        <v>54621.13</v>
      </c>
    </row>
    <row r="1791" spans="1:5" x14ac:dyDescent="0.25">
      <c r="A1791" s="6">
        <v>45161</v>
      </c>
      <c r="C1791" s="2">
        <v>0</v>
      </c>
      <c r="D1791" s="2">
        <v>0</v>
      </c>
      <c r="E1791" s="7">
        <f t="shared" si="40"/>
        <v>54621.13</v>
      </c>
    </row>
    <row r="1792" spans="1:5" x14ac:dyDescent="0.25">
      <c r="A1792" s="6">
        <v>45162</v>
      </c>
      <c r="C1792" s="2">
        <v>0</v>
      </c>
      <c r="D1792" s="2">
        <v>0</v>
      </c>
      <c r="E1792" s="7">
        <f t="shared" si="40"/>
        <v>54621.13</v>
      </c>
    </row>
    <row r="1793" spans="1:7" x14ac:dyDescent="0.25">
      <c r="A1793" s="6">
        <v>45163</v>
      </c>
      <c r="C1793" s="2">
        <v>0</v>
      </c>
      <c r="D1793" s="2">
        <v>0</v>
      </c>
      <c r="E1793" s="7">
        <f t="shared" si="40"/>
        <v>54621.13</v>
      </c>
    </row>
    <row r="1794" spans="1:7" x14ac:dyDescent="0.25">
      <c r="A1794" s="8">
        <v>45164</v>
      </c>
      <c r="C1794" s="2">
        <v>0</v>
      </c>
      <c r="D1794" s="2">
        <v>0</v>
      </c>
      <c r="E1794" s="7">
        <f t="shared" si="40"/>
        <v>54621.13</v>
      </c>
    </row>
    <row r="1795" spans="1:7" x14ac:dyDescent="0.25">
      <c r="A1795" s="8">
        <v>45165</v>
      </c>
      <c r="C1795" s="2">
        <v>0</v>
      </c>
      <c r="D1795" s="2">
        <v>0</v>
      </c>
      <c r="E1795" s="7">
        <f t="shared" si="40"/>
        <v>54621.13</v>
      </c>
    </row>
    <row r="1796" spans="1:7" x14ac:dyDescent="0.25">
      <c r="A1796" s="6">
        <v>45166</v>
      </c>
      <c r="C1796" s="2">
        <v>0</v>
      </c>
      <c r="D1796" s="2">
        <v>0</v>
      </c>
      <c r="E1796" s="7">
        <f t="shared" si="40"/>
        <v>54621.13</v>
      </c>
    </row>
    <row r="1797" spans="1:7" x14ac:dyDescent="0.25">
      <c r="A1797" s="6">
        <v>45167</v>
      </c>
      <c r="C1797" s="2">
        <v>0</v>
      </c>
      <c r="D1797" s="2">
        <v>0</v>
      </c>
      <c r="E1797" s="7">
        <f t="shared" si="40"/>
        <v>54621.13</v>
      </c>
    </row>
    <row r="1798" spans="1:7" x14ac:dyDescent="0.25">
      <c r="A1798" s="6">
        <v>45168</v>
      </c>
      <c r="C1798" s="2">
        <v>0</v>
      </c>
      <c r="D1798" s="2">
        <v>0</v>
      </c>
      <c r="E1798" s="7">
        <f t="shared" si="40"/>
        <v>54621.13</v>
      </c>
    </row>
    <row r="1799" spans="1:7" ht="15.75" thickBot="1" x14ac:dyDescent="0.3">
      <c r="A1799" s="9">
        <v>45169</v>
      </c>
      <c r="B1799" s="10"/>
      <c r="C1799" s="11">
        <v>0</v>
      </c>
      <c r="D1799" s="11">
        <v>0</v>
      </c>
      <c r="E1799" s="12">
        <f t="shared" si="40"/>
        <v>54621.13</v>
      </c>
    </row>
    <row r="1800" spans="1:7" x14ac:dyDescent="0.25">
      <c r="A1800" s="6">
        <v>45170</v>
      </c>
      <c r="B1800" t="s">
        <v>8</v>
      </c>
      <c r="C1800" s="2">
        <v>230</v>
      </c>
      <c r="D1800" s="2">
        <v>0</v>
      </c>
      <c r="E1800" s="7">
        <f t="shared" si="40"/>
        <v>54851.13</v>
      </c>
      <c r="F1800" s="14" t="s">
        <v>6</v>
      </c>
      <c r="G1800" s="15">
        <f>G1769-150+C1801</f>
        <v>2000</v>
      </c>
    </row>
    <row r="1801" spans="1:7" x14ac:dyDescent="0.25">
      <c r="A1801" s="8">
        <v>45171</v>
      </c>
      <c r="B1801" t="s">
        <v>6</v>
      </c>
      <c r="C1801" s="2">
        <v>230</v>
      </c>
      <c r="D1801" s="2">
        <v>0</v>
      </c>
      <c r="E1801" s="7">
        <f t="shared" si="40"/>
        <v>55081.13</v>
      </c>
      <c r="F1801" s="14" t="s">
        <v>7</v>
      </c>
      <c r="G1801" s="15">
        <f>G1770-150+C1803</f>
        <v>535</v>
      </c>
    </row>
    <row r="1802" spans="1:7" x14ac:dyDescent="0.25">
      <c r="A1802" s="8">
        <v>45172</v>
      </c>
      <c r="B1802" t="s">
        <v>9</v>
      </c>
      <c r="C1802" s="2">
        <v>200</v>
      </c>
      <c r="D1802" s="2">
        <v>0</v>
      </c>
      <c r="E1802" s="7">
        <f t="shared" si="40"/>
        <v>55281.13</v>
      </c>
      <c r="F1802" s="14" t="s">
        <v>8</v>
      </c>
      <c r="G1802" s="15">
        <f>G1771-150+C1800</f>
        <v>2395</v>
      </c>
    </row>
    <row r="1803" spans="1:7" x14ac:dyDescent="0.25">
      <c r="A1803" s="6">
        <v>45173</v>
      </c>
      <c r="B1803" t="s">
        <v>7</v>
      </c>
      <c r="C1803" s="2">
        <v>150</v>
      </c>
      <c r="D1803" s="2">
        <v>0</v>
      </c>
      <c r="E1803" s="7">
        <f t="shared" si="40"/>
        <v>55431.13</v>
      </c>
      <c r="F1803" s="14" t="s">
        <v>9</v>
      </c>
      <c r="G1803" s="15">
        <f>G1772-150+C1802</f>
        <v>2425</v>
      </c>
    </row>
    <row r="1804" spans="1:7" x14ac:dyDescent="0.25">
      <c r="A1804" s="6">
        <v>45174</v>
      </c>
      <c r="B1804" t="s">
        <v>11</v>
      </c>
      <c r="C1804" s="2">
        <v>150</v>
      </c>
      <c r="D1804" s="2">
        <v>0</v>
      </c>
      <c r="E1804" s="7">
        <f t="shared" si="40"/>
        <v>55581.13</v>
      </c>
      <c r="F1804" s="14" t="s">
        <v>10</v>
      </c>
      <c r="G1804" s="15">
        <f>G1773-150+C1827</f>
        <v>-300</v>
      </c>
    </row>
    <row r="1805" spans="1:7" x14ac:dyDescent="0.25">
      <c r="A1805" s="6">
        <v>45175</v>
      </c>
      <c r="C1805" s="2">
        <v>0</v>
      </c>
      <c r="D1805" s="2">
        <v>0</v>
      </c>
      <c r="E1805" s="7">
        <f t="shared" si="40"/>
        <v>55581.13</v>
      </c>
      <c r="F1805" s="14" t="s">
        <v>11</v>
      </c>
      <c r="G1805" s="15">
        <f>G1774-150+C1804</f>
        <v>279</v>
      </c>
    </row>
    <row r="1806" spans="1:7" x14ac:dyDescent="0.25">
      <c r="A1806" s="6">
        <v>45176</v>
      </c>
      <c r="C1806" s="2">
        <v>0</v>
      </c>
      <c r="D1806" s="2">
        <v>0</v>
      </c>
      <c r="E1806" s="7">
        <f t="shared" si="40"/>
        <v>55581.13</v>
      </c>
      <c r="F1806" s="14" t="s">
        <v>12</v>
      </c>
      <c r="G1806" s="16">
        <f>E1829-G1800-G1801-G1802-G1803-G1804-G1805</f>
        <v>27300.129999999997</v>
      </c>
    </row>
    <row r="1807" spans="1:7" x14ac:dyDescent="0.25">
      <c r="A1807" s="6">
        <v>45177</v>
      </c>
      <c r="C1807" s="2">
        <v>0</v>
      </c>
      <c r="D1807" s="2">
        <v>0</v>
      </c>
      <c r="E1807" s="7">
        <f t="shared" si="40"/>
        <v>55581.13</v>
      </c>
    </row>
    <row r="1808" spans="1:7" x14ac:dyDescent="0.25">
      <c r="A1808" s="8">
        <v>45178</v>
      </c>
      <c r="C1808" s="2">
        <v>0</v>
      </c>
      <c r="D1808" s="2">
        <v>0</v>
      </c>
      <c r="E1808" s="7">
        <f t="shared" si="40"/>
        <v>55581.13</v>
      </c>
    </row>
    <row r="1809" spans="1:7" x14ac:dyDescent="0.25">
      <c r="A1809" s="8">
        <v>45179</v>
      </c>
      <c r="C1809" s="2">
        <v>0</v>
      </c>
      <c r="D1809" s="2">
        <v>0</v>
      </c>
      <c r="E1809" s="7">
        <f t="shared" si="40"/>
        <v>55581.13</v>
      </c>
    </row>
    <row r="1810" spans="1:7" x14ac:dyDescent="0.25">
      <c r="A1810" s="6">
        <v>45180</v>
      </c>
      <c r="C1810" s="2">
        <v>0</v>
      </c>
      <c r="D1810" s="2">
        <v>0</v>
      </c>
      <c r="E1810" s="7">
        <f t="shared" si="40"/>
        <v>55581.13</v>
      </c>
    </row>
    <row r="1811" spans="1:7" x14ac:dyDescent="0.25">
      <c r="A1811" s="6">
        <v>45181</v>
      </c>
      <c r="B1811" t="s">
        <v>103</v>
      </c>
      <c r="C1811" s="2">
        <v>0</v>
      </c>
      <c r="D1811" s="2">
        <v>900</v>
      </c>
      <c r="E1811" s="7">
        <f t="shared" si="40"/>
        <v>54681.13</v>
      </c>
    </row>
    <row r="1812" spans="1:7" x14ac:dyDescent="0.25">
      <c r="A1812" s="6">
        <v>45182</v>
      </c>
      <c r="C1812" s="2">
        <v>0</v>
      </c>
      <c r="D1812" s="2">
        <v>0</v>
      </c>
      <c r="E1812" s="7">
        <f t="shared" si="40"/>
        <v>54681.13</v>
      </c>
    </row>
    <row r="1813" spans="1:7" x14ac:dyDescent="0.25">
      <c r="A1813" s="6">
        <v>45183</v>
      </c>
      <c r="C1813" s="2">
        <v>0</v>
      </c>
      <c r="D1813" s="2">
        <v>0</v>
      </c>
      <c r="E1813" s="7">
        <f t="shared" si="40"/>
        <v>54681.13</v>
      </c>
    </row>
    <row r="1814" spans="1:7" x14ac:dyDescent="0.25">
      <c r="A1814" s="6">
        <v>45184</v>
      </c>
      <c r="C1814" s="2">
        <v>0</v>
      </c>
      <c r="D1814" s="2">
        <v>0</v>
      </c>
      <c r="E1814" s="7">
        <f t="shared" si="40"/>
        <v>54681.13</v>
      </c>
    </row>
    <row r="1815" spans="1:7" x14ac:dyDescent="0.25">
      <c r="A1815" s="8">
        <v>45185</v>
      </c>
      <c r="C1815" s="2">
        <v>0</v>
      </c>
      <c r="D1815" s="2">
        <v>0</v>
      </c>
      <c r="E1815" s="7">
        <f t="shared" si="40"/>
        <v>54681.13</v>
      </c>
    </row>
    <row r="1816" spans="1:7" x14ac:dyDescent="0.25">
      <c r="A1816" s="8">
        <v>45186</v>
      </c>
      <c r="C1816" s="2">
        <v>0</v>
      </c>
      <c r="D1816" s="2">
        <v>0</v>
      </c>
      <c r="E1816" s="7">
        <f t="shared" si="40"/>
        <v>54681.13</v>
      </c>
    </row>
    <row r="1817" spans="1:7" x14ac:dyDescent="0.25">
      <c r="A1817" s="6">
        <v>45187</v>
      </c>
      <c r="C1817" s="2">
        <v>0</v>
      </c>
      <c r="D1817" s="2">
        <v>0</v>
      </c>
      <c r="E1817" s="7">
        <f t="shared" si="40"/>
        <v>54681.13</v>
      </c>
    </row>
    <row r="1818" spans="1:7" x14ac:dyDescent="0.25">
      <c r="A1818" s="6">
        <v>45188</v>
      </c>
      <c r="C1818" s="2">
        <v>0</v>
      </c>
      <c r="D1818" s="2">
        <v>0</v>
      </c>
      <c r="E1818" s="7">
        <f t="shared" si="40"/>
        <v>54681.13</v>
      </c>
    </row>
    <row r="1819" spans="1:7" x14ac:dyDescent="0.25">
      <c r="A1819" s="6">
        <v>45189</v>
      </c>
      <c r="C1819" s="2">
        <v>0</v>
      </c>
      <c r="D1819" s="2">
        <v>0</v>
      </c>
      <c r="E1819" s="7">
        <f t="shared" si="40"/>
        <v>54681.13</v>
      </c>
    </row>
    <row r="1820" spans="1:7" x14ac:dyDescent="0.25">
      <c r="A1820" s="6">
        <v>45190</v>
      </c>
      <c r="B1820" t="s">
        <v>93</v>
      </c>
      <c r="C1820" s="2">
        <v>0</v>
      </c>
      <c r="D1820" s="2">
        <v>1221</v>
      </c>
      <c r="E1820" s="7">
        <f t="shared" si="40"/>
        <v>53460.13</v>
      </c>
      <c r="G1820" s="2"/>
    </row>
    <row r="1821" spans="1:7" x14ac:dyDescent="0.25">
      <c r="A1821" s="6">
        <v>45191</v>
      </c>
      <c r="B1821" t="s">
        <v>92</v>
      </c>
      <c r="C1821" s="2">
        <v>0</v>
      </c>
      <c r="D1821" s="2">
        <v>12900</v>
      </c>
      <c r="E1821" s="7">
        <f t="shared" si="40"/>
        <v>40560.129999999997</v>
      </c>
    </row>
    <row r="1822" spans="1:7" x14ac:dyDescent="0.25">
      <c r="A1822" s="8">
        <v>45192</v>
      </c>
      <c r="B1822" t="s">
        <v>94</v>
      </c>
      <c r="C1822" s="2">
        <v>0</v>
      </c>
      <c r="D1822" s="2">
        <v>311</v>
      </c>
      <c r="E1822" s="7">
        <f t="shared" si="40"/>
        <v>40249.129999999997</v>
      </c>
    </row>
    <row r="1823" spans="1:7" x14ac:dyDescent="0.25">
      <c r="A1823" s="8">
        <v>45193</v>
      </c>
      <c r="B1823" t="s">
        <v>95</v>
      </c>
      <c r="C1823" s="2">
        <v>0</v>
      </c>
      <c r="D1823" s="2">
        <v>300</v>
      </c>
      <c r="E1823" s="7">
        <f t="shared" si="40"/>
        <v>39949.129999999997</v>
      </c>
    </row>
    <row r="1824" spans="1:7" x14ac:dyDescent="0.25">
      <c r="A1824" s="6">
        <v>45194</v>
      </c>
      <c r="B1824" t="s">
        <v>96</v>
      </c>
      <c r="C1824" s="2">
        <v>0</v>
      </c>
      <c r="D1824" s="2">
        <v>113</v>
      </c>
      <c r="E1824" s="7">
        <f t="shared" si="40"/>
        <v>39836.129999999997</v>
      </c>
    </row>
    <row r="1825" spans="1:7" x14ac:dyDescent="0.25">
      <c r="A1825" s="6">
        <v>45195</v>
      </c>
      <c r="B1825" t="s">
        <v>97</v>
      </c>
      <c r="C1825" s="2">
        <v>0</v>
      </c>
      <c r="D1825" s="2">
        <v>2100</v>
      </c>
      <c r="E1825" s="7">
        <f t="shared" si="40"/>
        <v>37736.129999999997</v>
      </c>
    </row>
    <row r="1826" spans="1:7" x14ac:dyDescent="0.25">
      <c r="A1826" s="6">
        <v>45196</v>
      </c>
      <c r="B1826" t="s">
        <v>98</v>
      </c>
      <c r="C1826" s="2">
        <v>0</v>
      </c>
      <c r="D1826" s="2">
        <v>72</v>
      </c>
      <c r="E1826" s="7">
        <f t="shared" si="40"/>
        <v>37664.129999999997</v>
      </c>
    </row>
    <row r="1827" spans="1:7" x14ac:dyDescent="0.25">
      <c r="A1827" s="6">
        <v>45197</v>
      </c>
      <c r="B1827" t="s">
        <v>99</v>
      </c>
      <c r="C1827" s="2">
        <v>0</v>
      </c>
      <c r="D1827" s="2">
        <v>780</v>
      </c>
      <c r="E1827" s="7">
        <f t="shared" si="40"/>
        <v>36884.129999999997</v>
      </c>
    </row>
    <row r="1828" spans="1:7" x14ac:dyDescent="0.25">
      <c r="A1828" s="6">
        <v>45198</v>
      </c>
      <c r="B1828" t="s">
        <v>100</v>
      </c>
      <c r="C1828" s="2">
        <v>0</v>
      </c>
      <c r="D1828" s="2">
        <v>1870</v>
      </c>
      <c r="E1828" s="7">
        <f t="shared" si="40"/>
        <v>35014.129999999997</v>
      </c>
    </row>
    <row r="1829" spans="1:7" ht="15.75" thickBot="1" x14ac:dyDescent="0.3">
      <c r="A1829" s="13">
        <v>45199</v>
      </c>
      <c r="B1829" s="10" t="s">
        <v>101</v>
      </c>
      <c r="C1829" s="11">
        <v>0</v>
      </c>
      <c r="D1829" s="11">
        <v>380</v>
      </c>
      <c r="E1829" s="12">
        <f t="shared" si="40"/>
        <v>34634.129999999997</v>
      </c>
    </row>
    <row r="1830" spans="1:7" x14ac:dyDescent="0.25">
      <c r="A1830" s="8">
        <v>45200</v>
      </c>
      <c r="B1830" t="s">
        <v>102</v>
      </c>
      <c r="C1830" s="2">
        <v>0</v>
      </c>
      <c r="D1830" s="2">
        <v>1125</v>
      </c>
      <c r="E1830" s="7">
        <f t="shared" si="40"/>
        <v>33509.129999999997</v>
      </c>
      <c r="F1830" s="14" t="s">
        <v>6</v>
      </c>
      <c r="G1830" s="15">
        <f>G1800-150+C1832-D1836</f>
        <v>580</v>
      </c>
    </row>
    <row r="1831" spans="1:7" x14ac:dyDescent="0.25">
      <c r="A1831" s="6">
        <v>45201</v>
      </c>
      <c r="B1831" t="s">
        <v>8</v>
      </c>
      <c r="C1831" s="2">
        <v>230</v>
      </c>
      <c r="D1831" s="2">
        <v>0</v>
      </c>
      <c r="E1831" s="7">
        <f t="shared" si="40"/>
        <v>33739.129999999997</v>
      </c>
      <c r="F1831" s="14" t="s">
        <v>7</v>
      </c>
      <c r="G1831" s="15">
        <f>G1801-150+C1834</f>
        <v>535</v>
      </c>
    </row>
    <row r="1832" spans="1:7" x14ac:dyDescent="0.25">
      <c r="A1832" s="6">
        <v>45202</v>
      </c>
      <c r="B1832" t="s">
        <v>6</v>
      </c>
      <c r="C1832" s="2">
        <v>230</v>
      </c>
      <c r="D1832" s="2">
        <v>0</v>
      </c>
      <c r="E1832" s="7">
        <f t="shared" si="40"/>
        <v>33969.129999999997</v>
      </c>
      <c r="F1832" s="14" t="s">
        <v>8</v>
      </c>
      <c r="G1832" s="15">
        <f>G1802-150+C1831-D1830-353</f>
        <v>997</v>
      </c>
    </row>
    <row r="1833" spans="1:7" x14ac:dyDescent="0.25">
      <c r="A1833" s="6">
        <v>45203</v>
      </c>
      <c r="B1833" t="s">
        <v>9</v>
      </c>
      <c r="C1833" s="2">
        <v>200</v>
      </c>
      <c r="D1833" s="2">
        <v>0</v>
      </c>
      <c r="E1833" s="7">
        <f t="shared" si="40"/>
        <v>34169.129999999997</v>
      </c>
      <c r="F1833" s="14" t="s">
        <v>9</v>
      </c>
      <c r="G1833" s="15">
        <f>G1803-150+C1833</f>
        <v>2475</v>
      </c>
    </row>
    <row r="1834" spans="1:7" x14ac:dyDescent="0.25">
      <c r="A1834" s="6">
        <v>45204</v>
      </c>
      <c r="B1834" t="s">
        <v>7</v>
      </c>
      <c r="C1834" s="2">
        <v>150</v>
      </c>
      <c r="D1834" s="2">
        <v>0</v>
      </c>
      <c r="E1834" s="7">
        <f t="shared" si="40"/>
        <v>34319.129999999997</v>
      </c>
      <c r="F1834" s="14" t="s">
        <v>10</v>
      </c>
      <c r="G1834" s="15">
        <f>G1804-150+C1838</f>
        <v>-150</v>
      </c>
    </row>
    <row r="1835" spans="1:7" x14ac:dyDescent="0.25">
      <c r="A1835" s="6">
        <v>45205</v>
      </c>
      <c r="B1835" t="s">
        <v>11</v>
      </c>
      <c r="C1835" s="2">
        <v>150</v>
      </c>
      <c r="D1835" s="2">
        <v>0</v>
      </c>
      <c r="E1835" s="7">
        <f t="shared" si="40"/>
        <v>34469.129999999997</v>
      </c>
      <c r="F1835" s="14" t="s">
        <v>11</v>
      </c>
      <c r="G1835" s="15">
        <f>G1805-150+C1835</f>
        <v>279</v>
      </c>
    </row>
    <row r="1836" spans="1:7" x14ac:dyDescent="0.25">
      <c r="A1836" s="8">
        <v>45206</v>
      </c>
      <c r="B1836" t="s">
        <v>104</v>
      </c>
      <c r="C1836" s="2">
        <v>0</v>
      </c>
      <c r="D1836" s="2">
        <v>1500</v>
      </c>
      <c r="E1836" s="7">
        <f t="shared" si="40"/>
        <v>32969.129999999997</v>
      </c>
      <c r="F1836" s="14" t="s">
        <v>12</v>
      </c>
      <c r="G1836" s="16">
        <f>E1859-G1830-G1831-G1832-G1833-G1834-G1835</f>
        <v>28653.129999999997</v>
      </c>
    </row>
    <row r="1837" spans="1:7" x14ac:dyDescent="0.25">
      <c r="A1837" s="8">
        <v>45207</v>
      </c>
      <c r="B1837" t="s">
        <v>107</v>
      </c>
      <c r="C1837" s="2">
        <v>2500</v>
      </c>
      <c r="D1837" s="2">
        <v>0</v>
      </c>
      <c r="E1837" s="7">
        <f t="shared" si="40"/>
        <v>35469.129999999997</v>
      </c>
    </row>
    <row r="1838" spans="1:7" x14ac:dyDescent="0.25">
      <c r="A1838" s="6">
        <v>45208</v>
      </c>
      <c r="B1838" t="s">
        <v>90</v>
      </c>
      <c r="C1838" s="2">
        <v>300</v>
      </c>
      <c r="D1838" s="2">
        <v>0</v>
      </c>
      <c r="E1838" s="7">
        <f t="shared" si="40"/>
        <v>35769.129999999997</v>
      </c>
    </row>
    <row r="1839" spans="1:7" x14ac:dyDescent="0.25">
      <c r="A1839" s="6">
        <v>45209</v>
      </c>
      <c r="C1839" s="2">
        <v>0</v>
      </c>
      <c r="D1839" s="2">
        <v>0</v>
      </c>
      <c r="E1839" s="7">
        <f t="shared" si="40"/>
        <v>35769.129999999997</v>
      </c>
    </row>
    <row r="1840" spans="1:7" x14ac:dyDescent="0.25">
      <c r="A1840" s="6">
        <v>45210</v>
      </c>
      <c r="C1840" s="2">
        <v>0</v>
      </c>
      <c r="D1840" s="2">
        <v>0</v>
      </c>
      <c r="E1840" s="7">
        <f t="shared" si="40"/>
        <v>35769.129999999997</v>
      </c>
      <c r="G1840" s="2"/>
    </row>
    <row r="1841" spans="1:5" x14ac:dyDescent="0.25">
      <c r="A1841" s="6">
        <v>45211</v>
      </c>
      <c r="C1841" s="2">
        <v>0</v>
      </c>
      <c r="D1841" s="2">
        <v>0</v>
      </c>
      <c r="E1841" s="7">
        <f t="shared" si="40"/>
        <v>35769.129999999997</v>
      </c>
    </row>
    <row r="1842" spans="1:5" x14ac:dyDescent="0.25">
      <c r="A1842" s="6">
        <v>45212</v>
      </c>
      <c r="C1842" s="2">
        <v>0</v>
      </c>
      <c r="D1842" s="2">
        <v>0</v>
      </c>
      <c r="E1842" s="7">
        <f t="shared" si="40"/>
        <v>35769.129999999997</v>
      </c>
    </row>
    <row r="1843" spans="1:5" x14ac:dyDescent="0.25">
      <c r="A1843" s="8">
        <v>45213</v>
      </c>
      <c r="C1843" s="2">
        <v>0</v>
      </c>
      <c r="D1843" s="2">
        <v>0</v>
      </c>
      <c r="E1843" s="7">
        <f t="shared" si="40"/>
        <v>35769.129999999997</v>
      </c>
    </row>
    <row r="1844" spans="1:5" x14ac:dyDescent="0.25">
      <c r="A1844" s="8">
        <v>45214</v>
      </c>
      <c r="C1844" s="2">
        <v>0</v>
      </c>
      <c r="D1844" s="2">
        <v>0</v>
      </c>
      <c r="E1844" s="7">
        <f t="shared" si="40"/>
        <v>35769.129999999997</v>
      </c>
    </row>
    <row r="1845" spans="1:5" x14ac:dyDescent="0.25">
      <c r="A1845" s="6">
        <v>45215</v>
      </c>
      <c r="C1845" s="2">
        <v>0</v>
      </c>
      <c r="D1845" s="2">
        <v>0</v>
      </c>
      <c r="E1845" s="7">
        <f t="shared" si="40"/>
        <v>35769.129999999997</v>
      </c>
    </row>
    <row r="1846" spans="1:5" x14ac:dyDescent="0.25">
      <c r="A1846" s="6">
        <v>45216</v>
      </c>
      <c r="C1846" s="2">
        <v>0</v>
      </c>
      <c r="D1846" s="2">
        <v>0</v>
      </c>
      <c r="E1846" s="7">
        <f t="shared" si="40"/>
        <v>35769.129999999997</v>
      </c>
    </row>
    <row r="1847" spans="1:5" x14ac:dyDescent="0.25">
      <c r="A1847" s="6">
        <v>45217</v>
      </c>
      <c r="C1847" s="2">
        <v>0</v>
      </c>
      <c r="D1847" s="2">
        <v>0</v>
      </c>
      <c r="E1847" s="7">
        <f t="shared" ref="E1847:E1910" si="41">E1846+C1847-D1847</f>
        <v>35769.129999999997</v>
      </c>
    </row>
    <row r="1848" spans="1:5" x14ac:dyDescent="0.25">
      <c r="A1848" s="6">
        <v>45218</v>
      </c>
      <c r="C1848" s="2">
        <v>0</v>
      </c>
      <c r="D1848" s="2">
        <v>0</v>
      </c>
      <c r="E1848" s="7">
        <f t="shared" si="41"/>
        <v>35769.129999999997</v>
      </c>
    </row>
    <row r="1849" spans="1:5" x14ac:dyDescent="0.25">
      <c r="A1849" s="6">
        <v>45219</v>
      </c>
      <c r="C1849" s="2">
        <v>0</v>
      </c>
      <c r="D1849" s="2">
        <v>0</v>
      </c>
      <c r="E1849" s="7">
        <f t="shared" si="41"/>
        <v>35769.129999999997</v>
      </c>
    </row>
    <row r="1850" spans="1:5" x14ac:dyDescent="0.25">
      <c r="A1850" s="8">
        <v>45220</v>
      </c>
      <c r="C1850" s="2">
        <v>0</v>
      </c>
      <c r="D1850" s="2">
        <v>0</v>
      </c>
      <c r="E1850" s="7">
        <f t="shared" si="41"/>
        <v>35769.129999999997</v>
      </c>
    </row>
    <row r="1851" spans="1:5" x14ac:dyDescent="0.25">
      <c r="A1851" s="8">
        <v>45221</v>
      </c>
      <c r="C1851" s="2">
        <v>0</v>
      </c>
      <c r="D1851" s="2">
        <v>0</v>
      </c>
      <c r="E1851" s="7">
        <f t="shared" si="41"/>
        <v>35769.129999999997</v>
      </c>
    </row>
    <row r="1852" spans="1:5" x14ac:dyDescent="0.25">
      <c r="A1852" s="6">
        <v>45222</v>
      </c>
      <c r="C1852" s="2">
        <v>0</v>
      </c>
      <c r="D1852" s="2">
        <v>0</v>
      </c>
      <c r="E1852" s="7">
        <f t="shared" si="41"/>
        <v>35769.129999999997</v>
      </c>
    </row>
    <row r="1853" spans="1:5" x14ac:dyDescent="0.25">
      <c r="A1853" s="6">
        <v>45223</v>
      </c>
      <c r="C1853" s="2">
        <v>0</v>
      </c>
      <c r="D1853" s="2">
        <v>0</v>
      </c>
      <c r="E1853" s="7">
        <f t="shared" si="41"/>
        <v>35769.129999999997</v>
      </c>
    </row>
    <row r="1854" spans="1:5" x14ac:dyDescent="0.25">
      <c r="A1854" s="6">
        <v>45224</v>
      </c>
      <c r="B1854" t="s">
        <v>111</v>
      </c>
      <c r="C1854" s="2">
        <v>0</v>
      </c>
      <c r="D1854" s="2">
        <f>6*400</f>
        <v>2400</v>
      </c>
      <c r="E1854" s="7">
        <f t="shared" si="41"/>
        <v>33369.129999999997</v>
      </c>
    </row>
    <row r="1855" spans="1:5" x14ac:dyDescent="0.25">
      <c r="A1855" s="6">
        <v>45225</v>
      </c>
      <c r="C1855" s="2">
        <v>0</v>
      </c>
      <c r="D1855" s="2">
        <v>0</v>
      </c>
      <c r="E1855" s="7">
        <f t="shared" si="41"/>
        <v>33369.129999999997</v>
      </c>
    </row>
    <row r="1856" spans="1:5" x14ac:dyDescent="0.25">
      <c r="A1856" s="6">
        <v>45226</v>
      </c>
      <c r="C1856" s="2">
        <v>0</v>
      </c>
      <c r="D1856" s="2">
        <v>0</v>
      </c>
      <c r="E1856" s="7">
        <f t="shared" si="41"/>
        <v>33369.129999999997</v>
      </c>
    </row>
    <row r="1857" spans="1:7" x14ac:dyDescent="0.25">
      <c r="A1857" s="8">
        <v>45227</v>
      </c>
      <c r="C1857" s="2">
        <v>0</v>
      </c>
      <c r="D1857" s="2">
        <v>0</v>
      </c>
      <c r="E1857" s="7">
        <f t="shared" si="41"/>
        <v>33369.129999999997</v>
      </c>
    </row>
    <row r="1858" spans="1:7" x14ac:dyDescent="0.25">
      <c r="A1858" s="8">
        <v>45228</v>
      </c>
      <c r="C1858" s="2">
        <v>0</v>
      </c>
      <c r="D1858" s="2">
        <v>0</v>
      </c>
      <c r="E1858" s="7">
        <f t="shared" si="41"/>
        <v>33369.129999999997</v>
      </c>
    </row>
    <row r="1859" spans="1:7" x14ac:dyDescent="0.25">
      <c r="A1859" s="6">
        <v>45229</v>
      </c>
      <c r="C1859" s="2">
        <v>0</v>
      </c>
      <c r="D1859" s="2">
        <v>0</v>
      </c>
      <c r="E1859" s="7">
        <f t="shared" si="41"/>
        <v>33369.129999999997</v>
      </c>
    </row>
    <row r="1860" spans="1:7" ht="15.75" thickBot="1" x14ac:dyDescent="0.3">
      <c r="A1860" s="9">
        <v>45230</v>
      </c>
      <c r="B1860" s="10"/>
      <c r="C1860" s="11">
        <v>0</v>
      </c>
      <c r="D1860" s="11">
        <v>0</v>
      </c>
      <c r="E1860" s="12">
        <f t="shared" si="41"/>
        <v>33369.129999999997</v>
      </c>
    </row>
    <row r="1861" spans="1:7" x14ac:dyDescent="0.25">
      <c r="A1861" s="6">
        <v>45231</v>
      </c>
      <c r="B1861" t="s">
        <v>8</v>
      </c>
      <c r="C1861" s="2">
        <v>230</v>
      </c>
      <c r="D1861" s="2">
        <v>0</v>
      </c>
      <c r="E1861" s="7">
        <f t="shared" si="41"/>
        <v>33599.129999999997</v>
      </c>
      <c r="F1861" s="14" t="s">
        <v>6</v>
      </c>
      <c r="G1861" s="15">
        <f>G1830-150+C1862</f>
        <v>660</v>
      </c>
    </row>
    <row r="1862" spans="1:7" x14ac:dyDescent="0.25">
      <c r="A1862" s="6">
        <v>45232</v>
      </c>
      <c r="B1862" t="s">
        <v>6</v>
      </c>
      <c r="C1862" s="2">
        <v>230</v>
      </c>
      <c r="D1862" s="2">
        <v>0</v>
      </c>
      <c r="E1862" s="7">
        <f t="shared" si="41"/>
        <v>33829.129999999997</v>
      </c>
      <c r="F1862" s="14" t="s">
        <v>7</v>
      </c>
      <c r="G1862" s="15">
        <f>G1831-150+C1864</f>
        <v>535</v>
      </c>
    </row>
    <row r="1863" spans="1:7" x14ac:dyDescent="0.25">
      <c r="A1863" s="6">
        <v>45233</v>
      </c>
      <c r="B1863" t="s">
        <v>9</v>
      </c>
      <c r="C1863" s="2">
        <v>200</v>
      </c>
      <c r="D1863" s="2">
        <v>0</v>
      </c>
      <c r="E1863" s="7">
        <f t="shared" si="41"/>
        <v>34029.129999999997</v>
      </c>
      <c r="F1863" s="14" t="s">
        <v>8</v>
      </c>
      <c r="G1863" s="15">
        <f>G1832-150+C1861-D1861</f>
        <v>1077</v>
      </c>
    </row>
    <row r="1864" spans="1:7" x14ac:dyDescent="0.25">
      <c r="A1864" s="8">
        <v>45234</v>
      </c>
      <c r="B1864" t="s">
        <v>7</v>
      </c>
      <c r="C1864" s="2">
        <v>150</v>
      </c>
      <c r="D1864" s="2">
        <v>0</v>
      </c>
      <c r="E1864" s="7">
        <f t="shared" si="41"/>
        <v>34179.129999999997</v>
      </c>
      <c r="F1864" s="14" t="s">
        <v>9</v>
      </c>
      <c r="G1864" s="15">
        <f>G1833-150+C1863</f>
        <v>2525</v>
      </c>
    </row>
    <row r="1865" spans="1:7" x14ac:dyDescent="0.25">
      <c r="A1865" s="8">
        <v>45235</v>
      </c>
      <c r="B1865" t="s">
        <v>11</v>
      </c>
      <c r="C1865" s="2">
        <v>150</v>
      </c>
      <c r="D1865" s="2">
        <v>0</v>
      </c>
      <c r="E1865" s="7">
        <f t="shared" si="41"/>
        <v>34329.129999999997</v>
      </c>
      <c r="F1865" s="14" t="s">
        <v>10</v>
      </c>
      <c r="G1865" s="15">
        <f>G1834-150+C1869</f>
        <v>-300</v>
      </c>
    </row>
    <row r="1866" spans="1:7" x14ac:dyDescent="0.25">
      <c r="A1866" s="6">
        <v>45236</v>
      </c>
      <c r="C1866" s="2">
        <v>0</v>
      </c>
      <c r="D1866" s="2">
        <v>0</v>
      </c>
      <c r="E1866" s="7">
        <f t="shared" si="41"/>
        <v>34329.129999999997</v>
      </c>
      <c r="F1866" s="14" t="s">
        <v>11</v>
      </c>
      <c r="G1866" s="15">
        <f>G1835-150+C1865</f>
        <v>279</v>
      </c>
    </row>
    <row r="1867" spans="1:7" x14ac:dyDescent="0.25">
      <c r="A1867" s="6">
        <v>45237</v>
      </c>
      <c r="C1867" s="2">
        <v>0</v>
      </c>
      <c r="D1867" s="2">
        <v>0</v>
      </c>
      <c r="E1867" s="7">
        <f t="shared" si="41"/>
        <v>34329.129999999997</v>
      </c>
      <c r="F1867" s="14" t="s">
        <v>12</v>
      </c>
      <c r="G1867" s="16">
        <f>E1890-G1861-G1862-G1863-G1864-G1865-G1866</f>
        <v>28953.129999999997</v>
      </c>
    </row>
    <row r="1868" spans="1:7" x14ac:dyDescent="0.25">
      <c r="A1868" s="6">
        <v>45238</v>
      </c>
      <c r="C1868" s="2">
        <v>0</v>
      </c>
      <c r="D1868" s="2">
        <v>0</v>
      </c>
      <c r="E1868" s="7">
        <f t="shared" si="41"/>
        <v>34329.129999999997</v>
      </c>
    </row>
    <row r="1869" spans="1:7" x14ac:dyDescent="0.25">
      <c r="A1869" s="6">
        <v>45239</v>
      </c>
      <c r="C1869" s="2">
        <v>0</v>
      </c>
      <c r="D1869" s="2">
        <v>0</v>
      </c>
      <c r="E1869" s="7">
        <f t="shared" si="41"/>
        <v>34329.129999999997</v>
      </c>
    </row>
    <row r="1870" spans="1:7" x14ac:dyDescent="0.25">
      <c r="A1870" s="6">
        <v>45240</v>
      </c>
      <c r="C1870" s="2">
        <v>0</v>
      </c>
      <c r="D1870" s="2">
        <v>0</v>
      </c>
      <c r="E1870" s="7">
        <f t="shared" si="41"/>
        <v>34329.129999999997</v>
      </c>
    </row>
    <row r="1871" spans="1:7" x14ac:dyDescent="0.25">
      <c r="A1871" s="8">
        <v>45241</v>
      </c>
      <c r="C1871" s="2">
        <v>0</v>
      </c>
      <c r="D1871" s="2">
        <v>0</v>
      </c>
      <c r="E1871" s="7">
        <f t="shared" si="41"/>
        <v>34329.129999999997</v>
      </c>
    </row>
    <row r="1872" spans="1:7" x14ac:dyDescent="0.25">
      <c r="A1872" s="8">
        <v>45242</v>
      </c>
      <c r="C1872" s="2">
        <v>0</v>
      </c>
      <c r="D1872" s="2">
        <v>0</v>
      </c>
      <c r="E1872" s="7">
        <f t="shared" si="41"/>
        <v>34329.129999999997</v>
      </c>
    </row>
    <row r="1873" spans="1:6" x14ac:dyDescent="0.25">
      <c r="A1873" s="6">
        <v>45243</v>
      </c>
      <c r="C1873" s="2">
        <v>0</v>
      </c>
      <c r="D1873" s="2">
        <v>0</v>
      </c>
      <c r="E1873" s="7">
        <f t="shared" si="41"/>
        <v>34329.129999999997</v>
      </c>
    </row>
    <row r="1874" spans="1:6" x14ac:dyDescent="0.25">
      <c r="A1874" s="6">
        <v>45244</v>
      </c>
      <c r="C1874" s="2">
        <v>0</v>
      </c>
      <c r="D1874" s="2">
        <v>0</v>
      </c>
      <c r="E1874" s="7">
        <f t="shared" si="41"/>
        <v>34329.129999999997</v>
      </c>
    </row>
    <row r="1875" spans="1:6" x14ac:dyDescent="0.25">
      <c r="A1875" s="6">
        <v>45245</v>
      </c>
      <c r="C1875" s="2">
        <v>0</v>
      </c>
      <c r="D1875" s="2">
        <v>0</v>
      </c>
      <c r="E1875" s="7">
        <f t="shared" si="41"/>
        <v>34329.129999999997</v>
      </c>
    </row>
    <row r="1876" spans="1:6" x14ac:dyDescent="0.25">
      <c r="A1876" s="6">
        <v>45246</v>
      </c>
      <c r="C1876" s="2">
        <v>0</v>
      </c>
      <c r="D1876" s="2">
        <v>0</v>
      </c>
      <c r="E1876" s="7">
        <f t="shared" si="41"/>
        <v>34329.129999999997</v>
      </c>
    </row>
    <row r="1877" spans="1:6" x14ac:dyDescent="0.25">
      <c r="A1877" s="6">
        <v>45247</v>
      </c>
      <c r="B1877" t="s">
        <v>112</v>
      </c>
      <c r="C1877" s="2">
        <v>0</v>
      </c>
      <c r="D1877" s="2">
        <v>600</v>
      </c>
      <c r="E1877" s="7">
        <f t="shared" si="41"/>
        <v>33729.129999999997</v>
      </c>
      <c r="F1877" s="2"/>
    </row>
    <row r="1878" spans="1:6" x14ac:dyDescent="0.25">
      <c r="A1878" s="8">
        <v>45248</v>
      </c>
      <c r="C1878" s="2">
        <v>0</v>
      </c>
      <c r="D1878" s="2">
        <v>0</v>
      </c>
      <c r="E1878" s="7">
        <f t="shared" si="41"/>
        <v>33729.129999999997</v>
      </c>
    </row>
    <row r="1879" spans="1:6" x14ac:dyDescent="0.25">
      <c r="A1879" s="8">
        <v>45249</v>
      </c>
      <c r="C1879" s="2">
        <v>0</v>
      </c>
      <c r="D1879" s="2">
        <v>0</v>
      </c>
      <c r="E1879" s="7">
        <f t="shared" si="41"/>
        <v>33729.129999999997</v>
      </c>
    </row>
    <row r="1880" spans="1:6" x14ac:dyDescent="0.25">
      <c r="A1880" s="6">
        <v>45250</v>
      </c>
      <c r="C1880" s="2">
        <v>0</v>
      </c>
      <c r="D1880" s="2">
        <v>0</v>
      </c>
      <c r="E1880" s="7">
        <f t="shared" si="41"/>
        <v>33729.129999999997</v>
      </c>
    </row>
    <row r="1881" spans="1:6" x14ac:dyDescent="0.25">
      <c r="A1881" s="6">
        <v>45251</v>
      </c>
      <c r="C1881" s="2">
        <v>0</v>
      </c>
      <c r="D1881" s="2">
        <v>0</v>
      </c>
      <c r="E1881" s="7">
        <f t="shared" si="41"/>
        <v>33729.129999999997</v>
      </c>
    </row>
    <row r="1882" spans="1:6" x14ac:dyDescent="0.25">
      <c r="A1882" s="6">
        <v>45252</v>
      </c>
      <c r="C1882" s="2">
        <v>0</v>
      </c>
      <c r="D1882" s="2">
        <v>0</v>
      </c>
      <c r="E1882" s="7">
        <f t="shared" si="41"/>
        <v>33729.129999999997</v>
      </c>
    </row>
    <row r="1883" spans="1:6" x14ac:dyDescent="0.25">
      <c r="A1883" s="6">
        <v>45253</v>
      </c>
      <c r="C1883" s="2">
        <v>0</v>
      </c>
      <c r="D1883" s="2">
        <v>0</v>
      </c>
      <c r="E1883" s="7">
        <f t="shared" si="41"/>
        <v>33729.129999999997</v>
      </c>
    </row>
    <row r="1884" spans="1:6" x14ac:dyDescent="0.25">
      <c r="A1884" s="6">
        <v>45254</v>
      </c>
      <c r="C1884" s="2">
        <v>0</v>
      </c>
      <c r="D1884" s="2">
        <v>0</v>
      </c>
      <c r="E1884" s="7">
        <f t="shared" si="41"/>
        <v>33729.129999999997</v>
      </c>
    </row>
    <row r="1885" spans="1:6" x14ac:dyDescent="0.25">
      <c r="A1885" s="8">
        <v>45255</v>
      </c>
      <c r="C1885" s="2">
        <v>0</v>
      </c>
      <c r="D1885" s="2">
        <v>0</v>
      </c>
      <c r="E1885" s="7">
        <f t="shared" si="41"/>
        <v>33729.129999999997</v>
      </c>
    </row>
    <row r="1886" spans="1:6" x14ac:dyDescent="0.25">
      <c r="A1886" s="8">
        <v>45256</v>
      </c>
      <c r="C1886" s="2">
        <v>0</v>
      </c>
      <c r="D1886" s="2">
        <v>0</v>
      </c>
      <c r="E1886" s="7">
        <f t="shared" si="41"/>
        <v>33729.129999999997</v>
      </c>
    </row>
    <row r="1887" spans="1:6" x14ac:dyDescent="0.25">
      <c r="A1887" s="6">
        <v>45257</v>
      </c>
      <c r="C1887" s="2">
        <v>0</v>
      </c>
      <c r="D1887" s="2">
        <v>0</v>
      </c>
      <c r="E1887" s="7">
        <f t="shared" si="41"/>
        <v>33729.129999999997</v>
      </c>
    </row>
    <row r="1888" spans="1:6" x14ac:dyDescent="0.25">
      <c r="A1888" s="6">
        <v>45258</v>
      </c>
      <c r="C1888" s="2">
        <v>0</v>
      </c>
      <c r="D1888" s="2">
        <v>0</v>
      </c>
      <c r="E1888" s="7">
        <f t="shared" si="41"/>
        <v>33729.129999999997</v>
      </c>
    </row>
    <row r="1889" spans="1:7" x14ac:dyDescent="0.25">
      <c r="A1889" s="6">
        <v>45259</v>
      </c>
      <c r="C1889" s="2">
        <v>0</v>
      </c>
      <c r="D1889" s="2">
        <v>0</v>
      </c>
      <c r="E1889" s="7">
        <f t="shared" si="41"/>
        <v>33729.129999999997</v>
      </c>
    </row>
    <row r="1890" spans="1:7" ht="15.75" thickBot="1" x14ac:dyDescent="0.3">
      <c r="A1890" s="9">
        <v>45260</v>
      </c>
      <c r="B1890" s="10"/>
      <c r="C1890" s="11">
        <v>0</v>
      </c>
      <c r="D1890" s="11">
        <v>0</v>
      </c>
      <c r="E1890" s="12">
        <f t="shared" si="41"/>
        <v>33729.129999999997</v>
      </c>
    </row>
    <row r="1891" spans="1:7" x14ac:dyDescent="0.25">
      <c r="A1891" s="6">
        <v>45261</v>
      </c>
      <c r="B1891" t="s">
        <v>8</v>
      </c>
      <c r="C1891" s="2">
        <v>230</v>
      </c>
      <c r="D1891" s="2">
        <v>0</v>
      </c>
      <c r="E1891" s="7">
        <f t="shared" si="41"/>
        <v>33959.129999999997</v>
      </c>
      <c r="F1891" s="14" t="s">
        <v>6</v>
      </c>
      <c r="G1891" s="15">
        <f>G1861-150+C1892</f>
        <v>740</v>
      </c>
    </row>
    <row r="1892" spans="1:7" x14ac:dyDescent="0.25">
      <c r="A1892" s="8">
        <v>45262</v>
      </c>
      <c r="B1892" t="s">
        <v>6</v>
      </c>
      <c r="C1892" s="2">
        <v>230</v>
      </c>
      <c r="D1892" s="2">
        <v>0</v>
      </c>
      <c r="E1892" s="7">
        <f t="shared" si="41"/>
        <v>34189.129999999997</v>
      </c>
      <c r="F1892" s="14" t="s">
        <v>7</v>
      </c>
      <c r="G1892" s="15">
        <f>G1862-150+C1894</f>
        <v>535</v>
      </c>
    </row>
    <row r="1893" spans="1:7" x14ac:dyDescent="0.25">
      <c r="A1893" s="8">
        <v>45263</v>
      </c>
      <c r="B1893" t="s">
        <v>9</v>
      </c>
      <c r="C1893" s="2">
        <v>200</v>
      </c>
      <c r="D1893" s="2">
        <v>0</v>
      </c>
      <c r="E1893" s="7">
        <f t="shared" si="41"/>
        <v>34389.129999999997</v>
      </c>
      <c r="F1893" s="14" t="s">
        <v>8</v>
      </c>
      <c r="G1893" s="15">
        <f>G1863-150+C1891-D1891</f>
        <v>1157</v>
      </c>
    </row>
    <row r="1894" spans="1:7" x14ac:dyDescent="0.25">
      <c r="A1894" s="6">
        <v>45264</v>
      </c>
      <c r="B1894" t="s">
        <v>7</v>
      </c>
      <c r="C1894" s="2">
        <v>150</v>
      </c>
      <c r="D1894" s="2">
        <v>0</v>
      </c>
      <c r="E1894" s="7">
        <f t="shared" si="41"/>
        <v>34539.129999999997</v>
      </c>
      <c r="F1894" s="14" t="s">
        <v>9</v>
      </c>
      <c r="G1894" s="15">
        <f>G1864-150+C1893</f>
        <v>2575</v>
      </c>
    </row>
    <row r="1895" spans="1:7" x14ac:dyDescent="0.25">
      <c r="A1895" s="6">
        <v>45265</v>
      </c>
      <c r="B1895" t="s">
        <v>11</v>
      </c>
      <c r="C1895" s="2">
        <v>150</v>
      </c>
      <c r="D1895" s="2">
        <v>0</v>
      </c>
      <c r="E1895" s="7">
        <f t="shared" si="41"/>
        <v>34689.129999999997</v>
      </c>
      <c r="F1895" s="14" t="s">
        <v>10</v>
      </c>
      <c r="G1895" s="15">
        <f>G1865-150+C1899</f>
        <v>-450</v>
      </c>
    </row>
    <row r="1896" spans="1:7" x14ac:dyDescent="0.25">
      <c r="A1896" s="6">
        <v>45266</v>
      </c>
      <c r="C1896" s="2">
        <v>0</v>
      </c>
      <c r="D1896" s="2">
        <v>0</v>
      </c>
      <c r="E1896" s="7">
        <f t="shared" si="41"/>
        <v>34689.129999999997</v>
      </c>
      <c r="F1896" s="14" t="s">
        <v>11</v>
      </c>
      <c r="G1896" s="15">
        <f>G1866-150+C1895</f>
        <v>279</v>
      </c>
    </row>
    <row r="1897" spans="1:7" x14ac:dyDescent="0.25">
      <c r="A1897" s="6">
        <v>45267</v>
      </c>
      <c r="C1897" s="2">
        <v>0</v>
      </c>
      <c r="D1897" s="2">
        <v>0</v>
      </c>
      <c r="E1897" s="7">
        <f t="shared" si="41"/>
        <v>34689.129999999997</v>
      </c>
      <c r="F1897" s="14" t="s">
        <v>12</v>
      </c>
      <c r="G1897" s="16">
        <f>E1920-G1891-G1892-G1893-G1894-G1895-G1896</f>
        <v>29853.129999999997</v>
      </c>
    </row>
    <row r="1898" spans="1:7" x14ac:dyDescent="0.25">
      <c r="A1898" s="6">
        <v>45268</v>
      </c>
      <c r="C1898" s="2">
        <v>0</v>
      </c>
      <c r="D1898" s="2">
        <v>0</v>
      </c>
      <c r="E1898" s="7">
        <f t="shared" si="41"/>
        <v>34689.129999999997</v>
      </c>
    </row>
    <row r="1899" spans="1:7" x14ac:dyDescent="0.25">
      <c r="A1899" s="8">
        <v>45269</v>
      </c>
      <c r="C1899" s="2">
        <v>0</v>
      </c>
      <c r="D1899" s="2">
        <v>0</v>
      </c>
      <c r="E1899" s="7">
        <f t="shared" si="41"/>
        <v>34689.129999999997</v>
      </c>
    </row>
    <row r="1900" spans="1:7" x14ac:dyDescent="0.25">
      <c r="A1900" s="8">
        <v>45270</v>
      </c>
      <c r="C1900" s="2">
        <v>0</v>
      </c>
      <c r="D1900" s="2">
        <v>0</v>
      </c>
      <c r="E1900" s="7">
        <f t="shared" si="41"/>
        <v>34689.129999999997</v>
      </c>
    </row>
    <row r="1901" spans="1:7" x14ac:dyDescent="0.25">
      <c r="A1901" s="6">
        <v>45271</v>
      </c>
      <c r="C1901" s="2">
        <v>0</v>
      </c>
      <c r="D1901" s="2">
        <v>0</v>
      </c>
      <c r="E1901" s="7">
        <f t="shared" si="41"/>
        <v>34689.129999999997</v>
      </c>
    </row>
    <row r="1902" spans="1:7" x14ac:dyDescent="0.25">
      <c r="A1902" s="6">
        <v>45272</v>
      </c>
      <c r="C1902" s="2">
        <v>0</v>
      </c>
      <c r="D1902" s="2">
        <v>0</v>
      </c>
      <c r="E1902" s="7">
        <f t="shared" si="41"/>
        <v>34689.129999999997</v>
      </c>
    </row>
    <row r="1903" spans="1:7" x14ac:dyDescent="0.25">
      <c r="A1903" s="6">
        <v>45273</v>
      </c>
      <c r="C1903" s="2">
        <v>0</v>
      </c>
      <c r="D1903" s="2">
        <v>0</v>
      </c>
      <c r="E1903" s="7">
        <f t="shared" si="41"/>
        <v>34689.129999999997</v>
      </c>
    </row>
    <row r="1904" spans="1:7" x14ac:dyDescent="0.25">
      <c r="A1904" s="6">
        <v>45274</v>
      </c>
      <c r="C1904" s="2">
        <v>0</v>
      </c>
      <c r="D1904" s="2">
        <v>0</v>
      </c>
      <c r="E1904" s="7">
        <f t="shared" si="41"/>
        <v>34689.129999999997</v>
      </c>
    </row>
    <row r="1905" spans="1:5" x14ac:dyDescent="0.25">
      <c r="A1905" s="6">
        <v>45275</v>
      </c>
      <c r="C1905" s="2">
        <v>0</v>
      </c>
      <c r="D1905" s="2">
        <v>0</v>
      </c>
      <c r="E1905" s="7">
        <f t="shared" si="41"/>
        <v>34689.129999999997</v>
      </c>
    </row>
    <row r="1906" spans="1:5" x14ac:dyDescent="0.25">
      <c r="A1906" s="8">
        <v>45276</v>
      </c>
      <c r="C1906" s="2">
        <v>0</v>
      </c>
      <c r="D1906" s="2">
        <v>0</v>
      </c>
      <c r="E1906" s="7">
        <f t="shared" si="41"/>
        <v>34689.129999999997</v>
      </c>
    </row>
    <row r="1907" spans="1:5" x14ac:dyDescent="0.25">
      <c r="A1907" s="8">
        <v>45277</v>
      </c>
      <c r="C1907" s="2">
        <v>0</v>
      </c>
      <c r="D1907" s="2">
        <v>0</v>
      </c>
      <c r="E1907" s="7">
        <f t="shared" si="41"/>
        <v>34689.129999999997</v>
      </c>
    </row>
    <row r="1908" spans="1:5" x14ac:dyDescent="0.25">
      <c r="A1908" s="6">
        <v>45278</v>
      </c>
      <c r="C1908" s="2">
        <v>0</v>
      </c>
      <c r="D1908" s="2">
        <v>0</v>
      </c>
      <c r="E1908" s="7">
        <f t="shared" si="41"/>
        <v>34689.129999999997</v>
      </c>
    </row>
    <row r="1909" spans="1:5" x14ac:dyDescent="0.25">
      <c r="A1909" s="6">
        <v>45279</v>
      </c>
      <c r="C1909" s="2">
        <v>0</v>
      </c>
      <c r="D1909" s="2">
        <v>0</v>
      </c>
      <c r="E1909" s="7">
        <f t="shared" si="41"/>
        <v>34689.129999999997</v>
      </c>
    </row>
    <row r="1910" spans="1:5" x14ac:dyDescent="0.25">
      <c r="A1910" s="6">
        <v>45280</v>
      </c>
      <c r="C1910" s="2">
        <v>0</v>
      </c>
      <c r="D1910" s="2">
        <v>0</v>
      </c>
      <c r="E1910" s="7">
        <f t="shared" si="41"/>
        <v>34689.129999999997</v>
      </c>
    </row>
    <row r="1911" spans="1:5" x14ac:dyDescent="0.25">
      <c r="A1911" s="6">
        <v>45281</v>
      </c>
      <c r="C1911" s="2">
        <v>0</v>
      </c>
      <c r="D1911" s="2">
        <v>0</v>
      </c>
      <c r="E1911" s="7">
        <f t="shared" ref="E1911:E1970" si="42">E1910+C1911-D1911</f>
        <v>34689.129999999997</v>
      </c>
    </row>
    <row r="1912" spans="1:5" x14ac:dyDescent="0.25">
      <c r="A1912" s="6">
        <v>45282</v>
      </c>
      <c r="C1912" s="2">
        <v>0</v>
      </c>
      <c r="D1912" s="2">
        <v>0</v>
      </c>
      <c r="E1912" s="7">
        <f t="shared" si="42"/>
        <v>34689.129999999997</v>
      </c>
    </row>
    <row r="1913" spans="1:5" x14ac:dyDescent="0.25">
      <c r="A1913" s="8">
        <v>45283</v>
      </c>
      <c r="C1913" s="2">
        <v>0</v>
      </c>
      <c r="D1913" s="2">
        <v>0</v>
      </c>
      <c r="E1913" s="7">
        <f t="shared" si="42"/>
        <v>34689.129999999997</v>
      </c>
    </row>
    <row r="1914" spans="1:5" x14ac:dyDescent="0.25">
      <c r="A1914" s="8">
        <v>45284</v>
      </c>
      <c r="C1914" s="2">
        <v>0</v>
      </c>
      <c r="D1914" s="2">
        <v>0</v>
      </c>
      <c r="E1914" s="7">
        <f t="shared" si="42"/>
        <v>34689.129999999997</v>
      </c>
    </row>
    <row r="1915" spans="1:5" x14ac:dyDescent="0.25">
      <c r="A1915" s="6">
        <v>45285</v>
      </c>
      <c r="C1915" s="2">
        <v>0</v>
      </c>
      <c r="D1915" s="2">
        <v>0</v>
      </c>
      <c r="E1915" s="7">
        <f t="shared" si="42"/>
        <v>34689.129999999997</v>
      </c>
    </row>
    <row r="1916" spans="1:5" x14ac:dyDescent="0.25">
      <c r="A1916" s="6">
        <v>45286</v>
      </c>
      <c r="C1916" s="2">
        <v>0</v>
      </c>
      <c r="D1916" s="2">
        <v>0</v>
      </c>
      <c r="E1916" s="7">
        <f t="shared" si="42"/>
        <v>34689.129999999997</v>
      </c>
    </row>
    <row r="1917" spans="1:5" x14ac:dyDescent="0.25">
      <c r="A1917" s="6">
        <v>45287</v>
      </c>
      <c r="C1917" s="2">
        <v>0</v>
      </c>
      <c r="D1917" s="2">
        <v>0</v>
      </c>
      <c r="E1917" s="7">
        <f t="shared" si="42"/>
        <v>34689.129999999997</v>
      </c>
    </row>
    <row r="1918" spans="1:5" x14ac:dyDescent="0.25">
      <c r="A1918" s="6">
        <v>45288</v>
      </c>
      <c r="C1918" s="2">
        <v>0</v>
      </c>
      <c r="D1918" s="2">
        <v>0</v>
      </c>
      <c r="E1918" s="7">
        <f t="shared" si="42"/>
        <v>34689.129999999997</v>
      </c>
    </row>
    <row r="1919" spans="1:5" x14ac:dyDescent="0.25">
      <c r="A1919" s="6">
        <v>45289</v>
      </c>
      <c r="C1919" s="2">
        <v>0</v>
      </c>
      <c r="D1919" s="2">
        <v>0</v>
      </c>
      <c r="E1919" s="7">
        <f t="shared" si="42"/>
        <v>34689.129999999997</v>
      </c>
    </row>
    <row r="1920" spans="1:5" x14ac:dyDescent="0.25">
      <c r="A1920" s="8">
        <v>45290</v>
      </c>
      <c r="C1920" s="2">
        <v>0</v>
      </c>
      <c r="D1920" s="2">
        <v>0</v>
      </c>
      <c r="E1920" s="7">
        <f t="shared" si="42"/>
        <v>34689.129999999997</v>
      </c>
    </row>
    <row r="1921" spans="1:7" ht="15.75" thickBot="1" x14ac:dyDescent="0.3">
      <c r="A1921" s="13">
        <v>45291</v>
      </c>
      <c r="B1921" s="10"/>
      <c r="C1921" s="11">
        <v>0</v>
      </c>
      <c r="D1921" s="11">
        <v>0</v>
      </c>
      <c r="E1921" s="12">
        <f t="shared" si="42"/>
        <v>34689.129999999997</v>
      </c>
    </row>
    <row r="1922" spans="1:7" x14ac:dyDescent="0.25">
      <c r="A1922" s="6">
        <v>45292</v>
      </c>
      <c r="B1922" t="s">
        <v>8</v>
      </c>
      <c r="C1922" s="2">
        <v>230</v>
      </c>
      <c r="D1922" s="2">
        <v>0</v>
      </c>
      <c r="E1922" s="7">
        <f t="shared" si="42"/>
        <v>34919.129999999997</v>
      </c>
      <c r="F1922" s="14" t="s">
        <v>6</v>
      </c>
      <c r="G1922" s="15">
        <f>G1891-150+C1923</f>
        <v>820</v>
      </c>
    </row>
    <row r="1923" spans="1:7" x14ac:dyDescent="0.25">
      <c r="A1923" s="6">
        <v>45293</v>
      </c>
      <c r="B1923" t="s">
        <v>6</v>
      </c>
      <c r="C1923" s="2">
        <v>230</v>
      </c>
      <c r="D1923" s="2">
        <v>0</v>
      </c>
      <c r="E1923" s="7">
        <f t="shared" si="42"/>
        <v>35149.129999999997</v>
      </c>
      <c r="F1923" s="14" t="s">
        <v>7</v>
      </c>
      <c r="G1923" s="15">
        <f>G1892-150+C1925</f>
        <v>535</v>
      </c>
    </row>
    <row r="1924" spans="1:7" x14ac:dyDescent="0.25">
      <c r="A1924" s="6">
        <v>45294</v>
      </c>
      <c r="B1924" t="s">
        <v>9</v>
      </c>
      <c r="C1924" s="2">
        <v>200</v>
      </c>
      <c r="D1924" s="2">
        <v>0</v>
      </c>
      <c r="E1924" s="7">
        <f t="shared" si="42"/>
        <v>35349.129999999997</v>
      </c>
      <c r="F1924" s="14" t="s">
        <v>8</v>
      </c>
      <c r="G1924" s="15">
        <f>G1893-150+C1922-D1922</f>
        <v>1237</v>
      </c>
    </row>
    <row r="1925" spans="1:7" x14ac:dyDescent="0.25">
      <c r="A1925" s="6">
        <v>45295</v>
      </c>
      <c r="B1925" t="s">
        <v>7</v>
      </c>
      <c r="C1925" s="2">
        <v>150</v>
      </c>
      <c r="D1925" s="2">
        <v>0</v>
      </c>
      <c r="E1925" s="7">
        <f t="shared" si="42"/>
        <v>35499.129999999997</v>
      </c>
      <c r="F1925" s="14" t="s">
        <v>9</v>
      </c>
      <c r="G1925" s="15">
        <f>G1894-150+C1924</f>
        <v>2625</v>
      </c>
    </row>
    <row r="1926" spans="1:7" x14ac:dyDescent="0.25">
      <c r="A1926" s="6">
        <v>45296</v>
      </c>
      <c r="B1926" t="s">
        <v>11</v>
      </c>
      <c r="C1926" s="2">
        <v>150</v>
      </c>
      <c r="D1926" s="2">
        <v>0</v>
      </c>
      <c r="E1926" s="7">
        <f t="shared" si="42"/>
        <v>35649.129999999997</v>
      </c>
      <c r="F1926" s="14" t="s">
        <v>10</v>
      </c>
      <c r="G1926" s="15">
        <f>G1895-150+C1930</f>
        <v>-600</v>
      </c>
    </row>
    <row r="1927" spans="1:7" x14ac:dyDescent="0.25">
      <c r="A1927" s="8">
        <v>45297</v>
      </c>
      <c r="C1927" s="2">
        <v>0</v>
      </c>
      <c r="D1927" s="2">
        <v>0</v>
      </c>
      <c r="E1927" s="7">
        <f t="shared" si="42"/>
        <v>35649.129999999997</v>
      </c>
      <c r="F1927" s="14" t="s">
        <v>11</v>
      </c>
      <c r="G1927" s="15">
        <f>G1896-150+C1926</f>
        <v>279</v>
      </c>
    </row>
    <row r="1928" spans="1:7" x14ac:dyDescent="0.25">
      <c r="A1928" s="8">
        <v>45298</v>
      </c>
      <c r="C1928" s="2">
        <v>0</v>
      </c>
      <c r="D1928" s="2">
        <v>0</v>
      </c>
      <c r="E1928" s="7">
        <f t="shared" si="42"/>
        <v>35649.129999999997</v>
      </c>
      <c r="F1928" s="14" t="s">
        <v>12</v>
      </c>
      <c r="G1928" s="16">
        <f>E1951-G1922-G1923-G1924-G1925-G1926-G1927</f>
        <v>30753.129999999997</v>
      </c>
    </row>
    <row r="1929" spans="1:7" x14ac:dyDescent="0.25">
      <c r="A1929" s="6">
        <v>45299</v>
      </c>
      <c r="C1929" s="2">
        <v>0</v>
      </c>
      <c r="D1929" s="2">
        <v>0</v>
      </c>
      <c r="E1929" s="7">
        <f t="shared" si="42"/>
        <v>35649.129999999997</v>
      </c>
    </row>
    <row r="1930" spans="1:7" x14ac:dyDescent="0.25">
      <c r="A1930" s="6">
        <v>45300</v>
      </c>
      <c r="C1930" s="2">
        <v>0</v>
      </c>
      <c r="D1930" s="2">
        <v>0</v>
      </c>
      <c r="E1930" s="7">
        <f t="shared" si="42"/>
        <v>35649.129999999997</v>
      </c>
    </row>
    <row r="1931" spans="1:7" x14ac:dyDescent="0.25">
      <c r="A1931" s="6">
        <v>45301</v>
      </c>
      <c r="C1931" s="2">
        <v>0</v>
      </c>
      <c r="D1931" s="2">
        <v>0</v>
      </c>
      <c r="E1931" s="7">
        <f t="shared" si="42"/>
        <v>35649.129999999997</v>
      </c>
    </row>
    <row r="1932" spans="1:7" x14ac:dyDescent="0.25">
      <c r="A1932" s="6">
        <v>45302</v>
      </c>
      <c r="C1932" s="2">
        <v>0</v>
      </c>
      <c r="D1932" s="2">
        <v>0</v>
      </c>
      <c r="E1932" s="7">
        <f t="shared" si="42"/>
        <v>35649.129999999997</v>
      </c>
    </row>
    <row r="1933" spans="1:7" x14ac:dyDescent="0.25">
      <c r="A1933" s="6">
        <v>45303</v>
      </c>
      <c r="C1933" s="2">
        <v>0</v>
      </c>
      <c r="D1933" s="2">
        <v>0</v>
      </c>
      <c r="E1933" s="7">
        <f t="shared" si="42"/>
        <v>35649.129999999997</v>
      </c>
    </row>
    <row r="1934" spans="1:7" x14ac:dyDescent="0.25">
      <c r="A1934" s="8">
        <v>45304</v>
      </c>
      <c r="C1934" s="2">
        <v>0</v>
      </c>
      <c r="D1934" s="2">
        <v>0</v>
      </c>
      <c r="E1934" s="7">
        <f t="shared" si="42"/>
        <v>35649.129999999997</v>
      </c>
    </row>
    <row r="1935" spans="1:7" x14ac:dyDescent="0.25">
      <c r="A1935" s="8">
        <v>45305</v>
      </c>
      <c r="C1935" s="2">
        <v>0</v>
      </c>
      <c r="D1935" s="2">
        <v>0</v>
      </c>
      <c r="E1935" s="7">
        <f t="shared" si="42"/>
        <v>35649.129999999997</v>
      </c>
    </row>
    <row r="1936" spans="1:7" x14ac:dyDescent="0.25">
      <c r="A1936" s="6">
        <v>45306</v>
      </c>
      <c r="C1936" s="2">
        <v>0</v>
      </c>
      <c r="D1936" s="2">
        <v>0</v>
      </c>
      <c r="E1936" s="7">
        <f t="shared" si="42"/>
        <v>35649.129999999997</v>
      </c>
    </row>
    <row r="1937" spans="1:5" x14ac:dyDescent="0.25">
      <c r="A1937" s="6">
        <v>45307</v>
      </c>
      <c r="C1937" s="2">
        <v>0</v>
      </c>
      <c r="D1937" s="2">
        <v>0</v>
      </c>
      <c r="E1937" s="7">
        <f t="shared" si="42"/>
        <v>35649.129999999997</v>
      </c>
    </row>
    <row r="1938" spans="1:5" x14ac:dyDescent="0.25">
      <c r="A1938" s="6">
        <v>45308</v>
      </c>
      <c r="C1938" s="2">
        <v>0</v>
      </c>
      <c r="D1938" s="2">
        <v>0</v>
      </c>
      <c r="E1938" s="7">
        <f t="shared" si="42"/>
        <v>35649.129999999997</v>
      </c>
    </row>
    <row r="1939" spans="1:5" x14ac:dyDescent="0.25">
      <c r="A1939" s="6">
        <v>45309</v>
      </c>
      <c r="C1939" s="2">
        <v>0</v>
      </c>
      <c r="D1939" s="2">
        <v>0</v>
      </c>
      <c r="E1939" s="7">
        <f t="shared" si="42"/>
        <v>35649.129999999997</v>
      </c>
    </row>
    <row r="1940" spans="1:5" x14ac:dyDescent="0.25">
      <c r="A1940" s="6">
        <v>45310</v>
      </c>
      <c r="C1940" s="2">
        <v>0</v>
      </c>
      <c r="D1940" s="2">
        <v>0</v>
      </c>
      <c r="E1940" s="7">
        <f t="shared" si="42"/>
        <v>35649.129999999997</v>
      </c>
    </row>
    <row r="1941" spans="1:5" x14ac:dyDescent="0.25">
      <c r="A1941" s="8">
        <v>45311</v>
      </c>
      <c r="C1941" s="2">
        <v>0</v>
      </c>
      <c r="D1941" s="2">
        <v>0</v>
      </c>
      <c r="E1941" s="7">
        <f t="shared" si="42"/>
        <v>35649.129999999997</v>
      </c>
    </row>
    <row r="1942" spans="1:5" x14ac:dyDescent="0.25">
      <c r="A1942" s="8">
        <v>45312</v>
      </c>
      <c r="C1942" s="2">
        <v>0</v>
      </c>
      <c r="D1942" s="2">
        <v>0</v>
      </c>
      <c r="E1942" s="7">
        <f t="shared" si="42"/>
        <v>35649.129999999997</v>
      </c>
    </row>
    <row r="1943" spans="1:5" x14ac:dyDescent="0.25">
      <c r="A1943" s="6">
        <v>45313</v>
      </c>
      <c r="C1943" s="2">
        <v>0</v>
      </c>
      <c r="D1943" s="2">
        <v>0</v>
      </c>
      <c r="E1943" s="7">
        <f t="shared" si="42"/>
        <v>35649.129999999997</v>
      </c>
    </row>
    <row r="1944" spans="1:5" x14ac:dyDescent="0.25">
      <c r="A1944" s="6">
        <v>45314</v>
      </c>
      <c r="C1944" s="2">
        <v>0</v>
      </c>
      <c r="D1944" s="2">
        <v>0</v>
      </c>
      <c r="E1944" s="7">
        <f t="shared" si="42"/>
        <v>35649.129999999997</v>
      </c>
    </row>
    <row r="1945" spans="1:5" x14ac:dyDescent="0.25">
      <c r="A1945" s="6">
        <v>45315</v>
      </c>
      <c r="C1945" s="2">
        <v>0</v>
      </c>
      <c r="D1945" s="2">
        <v>0</v>
      </c>
      <c r="E1945" s="7">
        <f t="shared" si="42"/>
        <v>35649.129999999997</v>
      </c>
    </row>
    <row r="1946" spans="1:5" x14ac:dyDescent="0.25">
      <c r="A1946" s="6">
        <v>45316</v>
      </c>
      <c r="C1946" s="2">
        <v>0</v>
      </c>
      <c r="D1946" s="2">
        <v>0</v>
      </c>
      <c r="E1946" s="7">
        <f t="shared" si="42"/>
        <v>35649.129999999997</v>
      </c>
    </row>
    <row r="1947" spans="1:5" x14ac:dyDescent="0.25">
      <c r="A1947" s="6">
        <v>45317</v>
      </c>
      <c r="C1947" s="2">
        <v>0</v>
      </c>
      <c r="D1947" s="2">
        <v>0</v>
      </c>
      <c r="E1947" s="7">
        <f t="shared" si="42"/>
        <v>35649.129999999997</v>
      </c>
    </row>
    <row r="1948" spans="1:5" x14ac:dyDescent="0.25">
      <c r="A1948" s="8">
        <v>45318</v>
      </c>
      <c r="C1948" s="2">
        <v>0</v>
      </c>
      <c r="D1948" s="2">
        <v>0</v>
      </c>
      <c r="E1948" s="7">
        <f t="shared" si="42"/>
        <v>35649.129999999997</v>
      </c>
    </row>
    <row r="1949" spans="1:5" x14ac:dyDescent="0.25">
      <c r="A1949" s="8">
        <v>45319</v>
      </c>
      <c r="C1949" s="2">
        <v>0</v>
      </c>
      <c r="D1949" s="2">
        <v>0</v>
      </c>
      <c r="E1949" s="7">
        <f t="shared" si="42"/>
        <v>35649.129999999997</v>
      </c>
    </row>
    <row r="1950" spans="1:5" x14ac:dyDescent="0.25">
      <c r="A1950" s="6">
        <v>45320</v>
      </c>
      <c r="C1950" s="2">
        <v>0</v>
      </c>
      <c r="D1950" s="2">
        <v>0</v>
      </c>
      <c r="E1950" s="7">
        <f t="shared" si="42"/>
        <v>35649.129999999997</v>
      </c>
    </row>
    <row r="1951" spans="1:5" x14ac:dyDescent="0.25">
      <c r="A1951" s="6">
        <v>45321</v>
      </c>
      <c r="C1951" s="2">
        <v>0</v>
      </c>
      <c r="D1951" s="2">
        <v>0</v>
      </c>
      <c r="E1951" s="7">
        <f t="shared" si="42"/>
        <v>35649.129999999997</v>
      </c>
    </row>
    <row r="1952" spans="1:5" ht="15.75" thickBot="1" x14ac:dyDescent="0.3">
      <c r="A1952" s="9">
        <v>45322</v>
      </c>
      <c r="B1952" s="10"/>
      <c r="C1952" s="11">
        <v>0</v>
      </c>
      <c r="D1952" s="11">
        <v>0</v>
      </c>
      <c r="E1952" s="12">
        <f t="shared" si="42"/>
        <v>35649.129999999997</v>
      </c>
    </row>
    <row r="1953" spans="1:7" x14ac:dyDescent="0.25">
      <c r="A1953" s="6">
        <v>45323</v>
      </c>
      <c r="B1953" t="s">
        <v>8</v>
      </c>
      <c r="C1953" s="2">
        <v>230</v>
      </c>
      <c r="D1953" s="2">
        <v>0</v>
      </c>
      <c r="E1953" s="7">
        <f t="shared" si="42"/>
        <v>35879.129999999997</v>
      </c>
      <c r="F1953" s="14" t="s">
        <v>6</v>
      </c>
      <c r="G1953" s="15">
        <f>G1922-150+C1954</f>
        <v>900</v>
      </c>
    </row>
    <row r="1954" spans="1:7" x14ac:dyDescent="0.25">
      <c r="A1954" s="6">
        <v>45324</v>
      </c>
      <c r="B1954" t="s">
        <v>6</v>
      </c>
      <c r="C1954" s="2">
        <v>230</v>
      </c>
      <c r="D1954" s="2">
        <v>0</v>
      </c>
      <c r="E1954" s="7">
        <f t="shared" si="42"/>
        <v>36109.129999999997</v>
      </c>
      <c r="F1954" s="14" t="s">
        <v>7</v>
      </c>
      <c r="G1954" s="15">
        <f>G1923-150+C1956</f>
        <v>535</v>
      </c>
    </row>
    <row r="1955" spans="1:7" x14ac:dyDescent="0.25">
      <c r="A1955" s="8">
        <v>45325</v>
      </c>
      <c r="B1955" t="s">
        <v>9</v>
      </c>
      <c r="C1955" s="2">
        <v>200</v>
      </c>
      <c r="D1955" s="2">
        <v>0</v>
      </c>
      <c r="E1955" s="7">
        <f t="shared" si="42"/>
        <v>36309.129999999997</v>
      </c>
      <c r="F1955" s="14" t="s">
        <v>8</v>
      </c>
      <c r="G1955" s="15">
        <f>G1924-150+C1953-D1953</f>
        <v>1317</v>
      </c>
    </row>
    <row r="1956" spans="1:7" x14ac:dyDescent="0.25">
      <c r="A1956" s="8">
        <v>45326</v>
      </c>
      <c r="B1956" t="s">
        <v>7</v>
      </c>
      <c r="C1956" s="2">
        <v>150</v>
      </c>
      <c r="D1956" s="2">
        <v>0</v>
      </c>
      <c r="E1956" s="7">
        <f t="shared" si="42"/>
        <v>36459.129999999997</v>
      </c>
      <c r="F1956" s="14" t="s">
        <v>9</v>
      </c>
      <c r="G1956" s="15">
        <f>G1925-150+C1955</f>
        <v>2675</v>
      </c>
    </row>
    <row r="1957" spans="1:7" x14ac:dyDescent="0.25">
      <c r="A1957" s="6">
        <v>45327</v>
      </c>
      <c r="B1957" t="s">
        <v>11</v>
      </c>
      <c r="C1957" s="2">
        <v>150</v>
      </c>
      <c r="D1957" s="2">
        <v>0</v>
      </c>
      <c r="E1957" s="7">
        <f t="shared" si="42"/>
        <v>36609.129999999997</v>
      </c>
      <c r="F1957" s="14" t="s">
        <v>10</v>
      </c>
      <c r="G1957" s="15">
        <f>G1926-150+C1961</f>
        <v>-750</v>
      </c>
    </row>
    <row r="1958" spans="1:7" x14ac:dyDescent="0.25">
      <c r="A1958" s="6">
        <v>45328</v>
      </c>
      <c r="C1958" s="2">
        <v>0</v>
      </c>
      <c r="D1958" s="2">
        <v>0</v>
      </c>
      <c r="E1958" s="7">
        <f t="shared" si="42"/>
        <v>36609.129999999997</v>
      </c>
      <c r="F1958" s="14" t="s">
        <v>11</v>
      </c>
      <c r="G1958" s="15">
        <f>G1927-150+C1957</f>
        <v>279</v>
      </c>
    </row>
    <row r="1959" spans="1:7" x14ac:dyDescent="0.25">
      <c r="A1959" s="6">
        <v>45329</v>
      </c>
      <c r="C1959" s="2">
        <v>0</v>
      </c>
      <c r="D1959" s="2">
        <v>0</v>
      </c>
      <c r="E1959" s="7">
        <f t="shared" si="42"/>
        <v>36609.129999999997</v>
      </c>
      <c r="F1959" s="14" t="s">
        <v>12</v>
      </c>
      <c r="G1959" s="16">
        <f>E1982-G1953-G1954-G1955-G1956-G1957-G1958</f>
        <v>31883.129999999997</v>
      </c>
    </row>
    <row r="1960" spans="1:7" x14ac:dyDescent="0.25">
      <c r="A1960" s="6">
        <v>45330</v>
      </c>
      <c r="C1960" s="2">
        <v>0</v>
      </c>
      <c r="D1960" s="2">
        <v>0</v>
      </c>
      <c r="E1960" s="7">
        <f t="shared" si="42"/>
        <v>36609.129999999997</v>
      </c>
    </row>
    <row r="1961" spans="1:7" x14ac:dyDescent="0.25">
      <c r="A1961" s="6">
        <v>45331</v>
      </c>
      <c r="C1961" s="2">
        <v>0</v>
      </c>
      <c r="D1961" s="2">
        <v>0</v>
      </c>
      <c r="E1961" s="7">
        <f t="shared" si="42"/>
        <v>36609.129999999997</v>
      </c>
    </row>
    <row r="1962" spans="1:7" x14ac:dyDescent="0.25">
      <c r="A1962" s="8">
        <v>45332</v>
      </c>
      <c r="C1962" s="2">
        <v>0</v>
      </c>
      <c r="D1962" s="2">
        <v>0</v>
      </c>
      <c r="E1962" s="7">
        <f t="shared" si="42"/>
        <v>36609.129999999997</v>
      </c>
    </row>
    <row r="1963" spans="1:7" x14ac:dyDescent="0.25">
      <c r="A1963" s="8">
        <v>45333</v>
      </c>
      <c r="C1963" s="2">
        <v>0</v>
      </c>
      <c r="D1963" s="2">
        <v>0</v>
      </c>
      <c r="E1963" s="7">
        <f t="shared" si="42"/>
        <v>36609.129999999997</v>
      </c>
    </row>
    <row r="1964" spans="1:7" x14ac:dyDescent="0.25">
      <c r="A1964" s="6">
        <v>45334</v>
      </c>
      <c r="C1964" s="2">
        <v>0</v>
      </c>
      <c r="D1964" s="2">
        <v>0</v>
      </c>
      <c r="E1964" s="7">
        <f t="shared" si="42"/>
        <v>36609.129999999997</v>
      </c>
    </row>
    <row r="1965" spans="1:7" x14ac:dyDescent="0.25">
      <c r="A1965" s="6">
        <v>45335</v>
      </c>
      <c r="C1965" s="2">
        <v>0</v>
      </c>
      <c r="D1965" s="2">
        <v>0</v>
      </c>
      <c r="E1965" s="7">
        <f t="shared" si="42"/>
        <v>36609.129999999997</v>
      </c>
    </row>
    <row r="1966" spans="1:7" x14ac:dyDescent="0.25">
      <c r="A1966" s="6">
        <v>45336</v>
      </c>
      <c r="C1966" s="2">
        <v>0</v>
      </c>
      <c r="D1966" s="2">
        <v>0</v>
      </c>
      <c r="E1966" s="7">
        <f t="shared" si="42"/>
        <v>36609.129999999997</v>
      </c>
    </row>
    <row r="1967" spans="1:7" x14ac:dyDescent="0.25">
      <c r="A1967" s="6">
        <v>45337</v>
      </c>
      <c r="C1967" s="2">
        <v>0</v>
      </c>
      <c r="D1967" s="2">
        <v>0</v>
      </c>
      <c r="E1967" s="7">
        <f t="shared" si="42"/>
        <v>36609.129999999997</v>
      </c>
    </row>
    <row r="1968" spans="1:7" x14ac:dyDescent="0.25">
      <c r="A1968" s="6">
        <v>45338</v>
      </c>
      <c r="C1968" s="2">
        <v>0</v>
      </c>
      <c r="D1968" s="2">
        <v>0</v>
      </c>
      <c r="E1968" s="7">
        <f t="shared" si="42"/>
        <v>36609.129999999997</v>
      </c>
    </row>
    <row r="1969" spans="1:7" x14ac:dyDescent="0.25">
      <c r="A1969" s="8">
        <v>45339</v>
      </c>
      <c r="C1969" s="2">
        <v>0</v>
      </c>
      <c r="D1969" s="2">
        <v>0</v>
      </c>
      <c r="E1969" s="7">
        <f t="shared" si="42"/>
        <v>36609.129999999997</v>
      </c>
    </row>
    <row r="1970" spans="1:7" x14ac:dyDescent="0.25">
      <c r="A1970" s="8">
        <v>45340</v>
      </c>
      <c r="C1970" s="2">
        <v>0</v>
      </c>
      <c r="D1970" s="2">
        <v>0</v>
      </c>
      <c r="E1970" s="7">
        <f t="shared" si="42"/>
        <v>36609.129999999997</v>
      </c>
    </row>
    <row r="1971" spans="1:7" x14ac:dyDescent="0.25">
      <c r="A1971" s="6">
        <v>45341</v>
      </c>
      <c r="C1971" s="2">
        <v>0</v>
      </c>
      <c r="D1971" s="2">
        <v>0</v>
      </c>
      <c r="E1971" s="7">
        <f t="shared" ref="E1971:E2034" si="43">E1970+C1971-D1971</f>
        <v>36609.129999999997</v>
      </c>
    </row>
    <row r="1972" spans="1:7" x14ac:dyDescent="0.25">
      <c r="A1972" s="6">
        <v>45342</v>
      </c>
      <c r="C1972" s="2">
        <v>0</v>
      </c>
      <c r="D1972" s="2">
        <v>0</v>
      </c>
      <c r="E1972" s="7">
        <f t="shared" si="43"/>
        <v>36609.129999999997</v>
      </c>
    </row>
    <row r="1973" spans="1:7" x14ac:dyDescent="0.25">
      <c r="A1973" s="6">
        <v>45343</v>
      </c>
      <c r="C1973" s="2">
        <v>0</v>
      </c>
      <c r="D1973" s="2">
        <v>0</v>
      </c>
      <c r="E1973" s="7">
        <f t="shared" si="43"/>
        <v>36609.129999999997</v>
      </c>
    </row>
    <row r="1974" spans="1:7" x14ac:dyDescent="0.25">
      <c r="A1974" s="6">
        <v>45344</v>
      </c>
      <c r="C1974" s="2">
        <v>0</v>
      </c>
      <c r="D1974" s="2">
        <v>0</v>
      </c>
      <c r="E1974" s="7">
        <f t="shared" si="43"/>
        <v>36609.129999999997</v>
      </c>
    </row>
    <row r="1975" spans="1:7" x14ac:dyDescent="0.25">
      <c r="A1975" s="6">
        <v>45345</v>
      </c>
      <c r="C1975" s="2">
        <v>0</v>
      </c>
      <c r="D1975" s="2">
        <v>0</v>
      </c>
      <c r="E1975" s="7">
        <f t="shared" si="43"/>
        <v>36609.129999999997</v>
      </c>
    </row>
    <row r="1976" spans="1:7" x14ac:dyDescent="0.25">
      <c r="A1976" s="8">
        <v>45346</v>
      </c>
      <c r="C1976" s="2">
        <v>0</v>
      </c>
      <c r="D1976" s="2">
        <v>0</v>
      </c>
      <c r="E1976" s="7">
        <f t="shared" si="43"/>
        <v>36609.129999999997</v>
      </c>
    </row>
    <row r="1977" spans="1:7" x14ac:dyDescent="0.25">
      <c r="A1977" s="8">
        <v>45347</v>
      </c>
      <c r="C1977" s="2">
        <v>0</v>
      </c>
      <c r="D1977" s="2">
        <v>0</v>
      </c>
      <c r="E1977" s="7">
        <f t="shared" si="43"/>
        <v>36609.129999999997</v>
      </c>
    </row>
    <row r="1978" spans="1:7" x14ac:dyDescent="0.25">
      <c r="A1978" s="6">
        <v>45348</v>
      </c>
      <c r="C1978" s="2">
        <v>0</v>
      </c>
      <c r="D1978" s="2">
        <v>0</v>
      </c>
      <c r="E1978" s="7">
        <f t="shared" si="43"/>
        <v>36609.129999999997</v>
      </c>
    </row>
    <row r="1979" spans="1:7" x14ac:dyDescent="0.25">
      <c r="A1979" s="6">
        <v>45349</v>
      </c>
      <c r="C1979" s="2">
        <v>0</v>
      </c>
      <c r="D1979" s="2">
        <v>0</v>
      </c>
      <c r="E1979" s="7">
        <f t="shared" si="43"/>
        <v>36609.129999999997</v>
      </c>
    </row>
    <row r="1980" spans="1:7" x14ac:dyDescent="0.25">
      <c r="A1980" s="6">
        <v>45350</v>
      </c>
      <c r="C1980" s="2">
        <v>0</v>
      </c>
      <c r="D1980" s="2">
        <v>0</v>
      </c>
      <c r="E1980" s="7">
        <f t="shared" si="43"/>
        <v>36609.129999999997</v>
      </c>
    </row>
    <row r="1981" spans="1:7" ht="15.75" thickBot="1" x14ac:dyDescent="0.3">
      <c r="A1981" s="9">
        <v>45351</v>
      </c>
      <c r="B1981" s="10"/>
      <c r="C1981" s="11">
        <v>0</v>
      </c>
      <c r="D1981" s="11">
        <v>0</v>
      </c>
      <c r="E1981" s="12">
        <f t="shared" si="43"/>
        <v>36609.129999999997</v>
      </c>
      <c r="F1981" s="2"/>
    </row>
    <row r="1982" spans="1:7" x14ac:dyDescent="0.25">
      <c r="A1982" s="6">
        <v>45352</v>
      </c>
      <c r="B1982" t="s">
        <v>8</v>
      </c>
      <c r="C1982" s="2">
        <v>230</v>
      </c>
      <c r="D1982" s="2">
        <v>0</v>
      </c>
      <c r="E1982" s="7">
        <f t="shared" si="43"/>
        <v>36839.129999999997</v>
      </c>
      <c r="F1982" s="14" t="s">
        <v>6</v>
      </c>
      <c r="G1982" s="15">
        <f>G1953-150+C1983</f>
        <v>980</v>
      </c>
    </row>
    <row r="1983" spans="1:7" x14ac:dyDescent="0.25">
      <c r="A1983" s="8">
        <v>45353</v>
      </c>
      <c r="B1983" t="s">
        <v>6</v>
      </c>
      <c r="C1983" s="2">
        <v>230</v>
      </c>
      <c r="D1983" s="2">
        <v>0</v>
      </c>
      <c r="E1983" s="7">
        <f t="shared" si="43"/>
        <v>37069.129999999997</v>
      </c>
      <c r="F1983" s="14" t="s">
        <v>7</v>
      </c>
      <c r="G1983" s="15">
        <f>G1954-150+C1985</f>
        <v>535</v>
      </c>
    </row>
    <row r="1984" spans="1:7" x14ac:dyDescent="0.25">
      <c r="A1984" s="8">
        <v>45354</v>
      </c>
      <c r="B1984" t="s">
        <v>9</v>
      </c>
      <c r="C1984" s="2">
        <v>200</v>
      </c>
      <c r="D1984" s="2">
        <v>0</v>
      </c>
      <c r="E1984" s="7">
        <f t="shared" si="43"/>
        <v>37269.129999999997</v>
      </c>
      <c r="F1984" s="14" t="s">
        <v>8</v>
      </c>
      <c r="G1984" s="15">
        <f>G1955-150+C1982-D1982</f>
        <v>1397</v>
      </c>
    </row>
    <row r="1985" spans="1:10" x14ac:dyDescent="0.25">
      <c r="A1985" s="6">
        <v>45355</v>
      </c>
      <c r="B1985" t="s">
        <v>7</v>
      </c>
      <c r="C1985" s="2">
        <v>150</v>
      </c>
      <c r="D1985" s="2">
        <v>0</v>
      </c>
      <c r="E1985" s="7">
        <f t="shared" si="43"/>
        <v>37419.129999999997</v>
      </c>
      <c r="F1985" s="14" t="s">
        <v>9</v>
      </c>
      <c r="G1985" s="15">
        <f>G1956-150+C1984</f>
        <v>2725</v>
      </c>
    </row>
    <row r="1986" spans="1:10" x14ac:dyDescent="0.25">
      <c r="A1986" s="6">
        <v>45356</v>
      </c>
      <c r="B1986" t="s">
        <v>11</v>
      </c>
      <c r="C1986" s="2">
        <v>150</v>
      </c>
      <c r="D1986" s="2">
        <v>0</v>
      </c>
      <c r="E1986" s="7">
        <f t="shared" si="43"/>
        <v>37569.129999999997</v>
      </c>
      <c r="F1986" s="14" t="s">
        <v>10</v>
      </c>
      <c r="G1986" s="15">
        <f>G1957-150+C1990</f>
        <v>-900</v>
      </c>
    </row>
    <row r="1987" spans="1:10" x14ac:dyDescent="0.25">
      <c r="A1987" s="6">
        <v>45357</v>
      </c>
      <c r="C1987" s="2">
        <v>0</v>
      </c>
      <c r="D1987" s="2">
        <v>0</v>
      </c>
      <c r="E1987" s="7">
        <f t="shared" si="43"/>
        <v>37569.129999999997</v>
      </c>
      <c r="F1987" s="14" t="s">
        <v>11</v>
      </c>
      <c r="G1987" s="15">
        <f>G1958-150+C1986</f>
        <v>279</v>
      </c>
    </row>
    <row r="1988" spans="1:10" x14ac:dyDescent="0.25">
      <c r="A1988" s="6">
        <v>45358</v>
      </c>
      <c r="C1988" s="2">
        <v>0</v>
      </c>
      <c r="D1988" s="2">
        <v>0</v>
      </c>
      <c r="E1988" s="7">
        <f t="shared" si="43"/>
        <v>37569.129999999997</v>
      </c>
      <c r="F1988" s="14" t="s">
        <v>12</v>
      </c>
      <c r="G1988" s="16">
        <f>E2011-G1982-G1983-G1984-G1985-G1986-G1987</f>
        <v>32553.129999999997</v>
      </c>
      <c r="J1988" s="2"/>
    </row>
    <row r="1989" spans="1:10" x14ac:dyDescent="0.25">
      <c r="A1989" s="6">
        <v>45359</v>
      </c>
      <c r="C1989" s="2">
        <v>0</v>
      </c>
      <c r="D1989" s="2">
        <v>0</v>
      </c>
      <c r="E1989" s="7">
        <f t="shared" si="43"/>
        <v>37569.129999999997</v>
      </c>
    </row>
    <row r="1990" spans="1:10" x14ac:dyDescent="0.25">
      <c r="A1990" s="8">
        <v>45360</v>
      </c>
      <c r="C1990" s="2">
        <v>0</v>
      </c>
      <c r="D1990" s="2">
        <v>0</v>
      </c>
      <c r="E1990" s="7">
        <f t="shared" si="43"/>
        <v>37569.129999999997</v>
      </c>
    </row>
    <row r="1991" spans="1:10" x14ac:dyDescent="0.25">
      <c r="A1991" s="8">
        <v>45361</v>
      </c>
      <c r="C1991" s="2">
        <v>0</v>
      </c>
      <c r="D1991" s="2">
        <v>0</v>
      </c>
      <c r="E1991" s="7">
        <f t="shared" si="43"/>
        <v>37569.129999999997</v>
      </c>
    </row>
    <row r="1992" spans="1:10" x14ac:dyDescent="0.25">
      <c r="A1992" s="6">
        <v>45362</v>
      </c>
      <c r="C1992" s="2">
        <v>0</v>
      </c>
      <c r="D1992" s="2">
        <v>0</v>
      </c>
      <c r="E1992" s="7">
        <f t="shared" si="43"/>
        <v>37569.129999999997</v>
      </c>
    </row>
    <row r="1993" spans="1:10" x14ac:dyDescent="0.25">
      <c r="A1993" s="6">
        <v>45363</v>
      </c>
      <c r="C1993" s="2">
        <v>0</v>
      </c>
      <c r="D1993" s="2">
        <v>0</v>
      </c>
      <c r="E1993" s="7">
        <f t="shared" si="43"/>
        <v>37569.129999999997</v>
      </c>
    </row>
    <row r="1994" spans="1:10" x14ac:dyDescent="0.25">
      <c r="A1994" s="6">
        <v>45364</v>
      </c>
      <c r="C1994" s="2">
        <v>0</v>
      </c>
      <c r="D1994" s="2">
        <v>0</v>
      </c>
      <c r="E1994" s="7">
        <f t="shared" si="43"/>
        <v>37569.129999999997</v>
      </c>
    </row>
    <row r="1995" spans="1:10" x14ac:dyDescent="0.25">
      <c r="A1995" s="6">
        <v>45365</v>
      </c>
      <c r="C1995" s="2">
        <v>0</v>
      </c>
      <c r="D1995" s="2">
        <v>0</v>
      </c>
      <c r="E1995" s="7">
        <f t="shared" si="43"/>
        <v>37569.129999999997</v>
      </c>
    </row>
    <row r="1996" spans="1:10" x14ac:dyDescent="0.25">
      <c r="A1996" s="6">
        <v>45366</v>
      </c>
      <c r="C1996" s="2">
        <v>0</v>
      </c>
      <c r="D1996" s="2">
        <v>0</v>
      </c>
      <c r="E1996" s="7">
        <f t="shared" si="43"/>
        <v>37569.129999999997</v>
      </c>
    </row>
    <row r="1997" spans="1:10" x14ac:dyDescent="0.25">
      <c r="A1997" s="8">
        <v>45367</v>
      </c>
      <c r="C1997" s="2">
        <v>0</v>
      </c>
      <c r="D1997" s="2">
        <v>0</v>
      </c>
      <c r="E1997" s="7">
        <f t="shared" si="43"/>
        <v>37569.129999999997</v>
      </c>
    </row>
    <row r="1998" spans="1:10" x14ac:dyDescent="0.25">
      <c r="A1998" s="8">
        <v>45368</v>
      </c>
      <c r="C1998" s="2">
        <v>0</v>
      </c>
      <c r="D1998" s="2">
        <v>0</v>
      </c>
      <c r="E1998" s="7">
        <f t="shared" si="43"/>
        <v>37569.129999999997</v>
      </c>
    </row>
    <row r="1999" spans="1:10" x14ac:dyDescent="0.25">
      <c r="A1999" s="6">
        <v>45369</v>
      </c>
      <c r="C1999" s="2">
        <v>0</v>
      </c>
      <c r="D1999" s="2">
        <v>0</v>
      </c>
      <c r="E1999" s="7">
        <f t="shared" si="43"/>
        <v>37569.129999999997</v>
      </c>
    </row>
    <row r="2000" spans="1:10" x14ac:dyDescent="0.25">
      <c r="A2000" s="6">
        <v>45370</v>
      </c>
      <c r="C2000" s="2">
        <v>0</v>
      </c>
      <c r="D2000" s="2">
        <v>0</v>
      </c>
      <c r="E2000" s="7">
        <f t="shared" si="43"/>
        <v>37569.129999999997</v>
      </c>
    </row>
    <row r="2001" spans="1:5" x14ac:dyDescent="0.25">
      <c r="A2001" s="6">
        <v>45371</v>
      </c>
      <c r="C2001" s="2">
        <v>0</v>
      </c>
      <c r="D2001" s="2">
        <v>0</v>
      </c>
      <c r="E2001" s="7">
        <f t="shared" si="43"/>
        <v>37569.129999999997</v>
      </c>
    </row>
    <row r="2002" spans="1:5" x14ac:dyDescent="0.25">
      <c r="A2002" s="6">
        <v>45372</v>
      </c>
      <c r="C2002" s="2">
        <v>0</v>
      </c>
      <c r="D2002" s="2">
        <v>0</v>
      </c>
      <c r="E2002" s="7">
        <f t="shared" si="43"/>
        <v>37569.129999999997</v>
      </c>
    </row>
    <row r="2003" spans="1:5" x14ac:dyDescent="0.25">
      <c r="A2003" s="6">
        <v>45373</v>
      </c>
      <c r="C2003" s="2">
        <v>0</v>
      </c>
      <c r="D2003" s="2">
        <v>0</v>
      </c>
      <c r="E2003" s="7">
        <f t="shared" si="43"/>
        <v>37569.129999999997</v>
      </c>
    </row>
    <row r="2004" spans="1:5" x14ac:dyDescent="0.25">
      <c r="A2004" s="8">
        <v>45374</v>
      </c>
      <c r="C2004" s="2">
        <v>0</v>
      </c>
      <c r="D2004" s="2">
        <v>0</v>
      </c>
      <c r="E2004" s="7">
        <f t="shared" si="43"/>
        <v>37569.129999999997</v>
      </c>
    </row>
    <row r="2005" spans="1:5" x14ac:dyDescent="0.25">
      <c r="A2005" s="8">
        <v>45375</v>
      </c>
      <c r="C2005" s="2">
        <v>0</v>
      </c>
      <c r="D2005" s="2">
        <v>0</v>
      </c>
      <c r="E2005" s="7">
        <f t="shared" si="43"/>
        <v>37569.129999999997</v>
      </c>
    </row>
    <row r="2006" spans="1:5" x14ac:dyDescent="0.25">
      <c r="A2006" s="6">
        <v>45376</v>
      </c>
      <c r="C2006" s="2">
        <v>0</v>
      </c>
      <c r="D2006" s="2">
        <v>0</v>
      </c>
      <c r="E2006" s="7">
        <f t="shared" si="43"/>
        <v>37569.129999999997</v>
      </c>
    </row>
    <row r="2007" spans="1:5" x14ac:dyDescent="0.25">
      <c r="A2007" s="6">
        <v>45377</v>
      </c>
      <c r="C2007" s="2">
        <v>0</v>
      </c>
      <c r="D2007" s="2">
        <v>0</v>
      </c>
      <c r="E2007" s="7">
        <f t="shared" si="43"/>
        <v>37569.129999999997</v>
      </c>
    </row>
    <row r="2008" spans="1:5" x14ac:dyDescent="0.25">
      <c r="A2008" s="6">
        <v>45378</v>
      </c>
      <c r="C2008" s="2">
        <v>0</v>
      </c>
      <c r="D2008" s="2">
        <v>0</v>
      </c>
      <c r="E2008" s="7">
        <f t="shared" si="43"/>
        <v>37569.129999999997</v>
      </c>
    </row>
    <row r="2009" spans="1:5" x14ac:dyDescent="0.25">
      <c r="A2009" s="6">
        <v>45379</v>
      </c>
      <c r="C2009" s="2">
        <v>0</v>
      </c>
      <c r="D2009" s="2">
        <v>0</v>
      </c>
      <c r="E2009" s="7">
        <f t="shared" si="43"/>
        <v>37569.129999999997</v>
      </c>
    </row>
    <row r="2010" spans="1:5" x14ac:dyDescent="0.25">
      <c r="A2010" s="6">
        <v>45380</v>
      </c>
      <c r="C2010" s="2">
        <v>0</v>
      </c>
      <c r="D2010" s="2">
        <v>0</v>
      </c>
      <c r="E2010" s="7">
        <f t="shared" si="43"/>
        <v>37569.129999999997</v>
      </c>
    </row>
    <row r="2011" spans="1:5" x14ac:dyDescent="0.25">
      <c r="A2011" s="8">
        <v>45381</v>
      </c>
      <c r="C2011" s="2">
        <v>0</v>
      </c>
      <c r="D2011" s="2">
        <v>0</v>
      </c>
      <c r="E2011" s="7">
        <f t="shared" si="43"/>
        <v>37569.129999999997</v>
      </c>
    </row>
    <row r="2012" spans="1:5" ht="15.75" thickBot="1" x14ac:dyDescent="0.3">
      <c r="A2012" s="13">
        <v>45382</v>
      </c>
      <c r="B2012" s="10"/>
      <c r="C2012" s="11">
        <v>0</v>
      </c>
      <c r="D2012" s="11">
        <v>0</v>
      </c>
      <c r="E2012" s="12">
        <f t="shared" si="43"/>
        <v>37569.129999999997</v>
      </c>
    </row>
    <row r="2013" spans="1:5" x14ac:dyDescent="0.25">
      <c r="A2013" s="6">
        <v>45383</v>
      </c>
      <c r="C2013" s="2">
        <v>0</v>
      </c>
      <c r="D2013" s="2">
        <v>0</v>
      </c>
      <c r="E2013" s="7">
        <f t="shared" si="43"/>
        <v>37569.129999999997</v>
      </c>
    </row>
    <row r="2014" spans="1:5" x14ac:dyDescent="0.25">
      <c r="A2014" s="6">
        <v>45384</v>
      </c>
      <c r="C2014" s="2">
        <v>0</v>
      </c>
      <c r="D2014" s="2">
        <v>0</v>
      </c>
      <c r="E2014" s="7">
        <f t="shared" si="43"/>
        <v>37569.129999999997</v>
      </c>
    </row>
    <row r="2015" spans="1:5" x14ac:dyDescent="0.25">
      <c r="A2015" s="6">
        <v>45385</v>
      </c>
      <c r="C2015" s="2">
        <v>0</v>
      </c>
      <c r="D2015" s="2">
        <v>0</v>
      </c>
      <c r="E2015" s="7">
        <f t="shared" si="43"/>
        <v>37569.129999999997</v>
      </c>
    </row>
    <row r="2016" spans="1:5" x14ac:dyDescent="0.25">
      <c r="A2016" s="6">
        <v>45386</v>
      </c>
      <c r="C2016" s="2">
        <v>0</v>
      </c>
      <c r="D2016" s="2">
        <v>0</v>
      </c>
      <c r="E2016" s="7">
        <f t="shared" si="43"/>
        <v>37569.129999999997</v>
      </c>
    </row>
    <row r="2017" spans="1:5" x14ac:dyDescent="0.25">
      <c r="A2017" s="6">
        <v>45387</v>
      </c>
      <c r="C2017" s="2">
        <v>0</v>
      </c>
      <c r="D2017" s="2">
        <v>0</v>
      </c>
      <c r="E2017" s="7">
        <f t="shared" si="43"/>
        <v>37569.129999999997</v>
      </c>
    </row>
    <row r="2018" spans="1:5" x14ac:dyDescent="0.25">
      <c r="A2018" s="8">
        <v>45388</v>
      </c>
      <c r="C2018" s="2">
        <v>0</v>
      </c>
      <c r="D2018" s="2">
        <v>0</v>
      </c>
      <c r="E2018" s="7">
        <f t="shared" si="43"/>
        <v>37569.129999999997</v>
      </c>
    </row>
    <row r="2019" spans="1:5" x14ac:dyDescent="0.25">
      <c r="A2019" s="8">
        <v>45389</v>
      </c>
      <c r="C2019" s="2">
        <v>0</v>
      </c>
      <c r="D2019" s="2">
        <v>0</v>
      </c>
      <c r="E2019" s="7">
        <f t="shared" si="43"/>
        <v>37569.129999999997</v>
      </c>
    </row>
    <row r="2020" spans="1:5" x14ac:dyDescent="0.25">
      <c r="A2020" s="6">
        <v>45390</v>
      </c>
      <c r="C2020" s="2">
        <v>0</v>
      </c>
      <c r="D2020" s="2">
        <v>0</v>
      </c>
      <c r="E2020" s="7">
        <f t="shared" si="43"/>
        <v>37569.129999999997</v>
      </c>
    </row>
    <row r="2021" spans="1:5" x14ac:dyDescent="0.25">
      <c r="A2021" s="6">
        <v>45391</v>
      </c>
      <c r="C2021" s="2">
        <v>0</v>
      </c>
      <c r="D2021" s="2">
        <v>0</v>
      </c>
      <c r="E2021" s="7">
        <f t="shared" si="43"/>
        <v>37569.129999999997</v>
      </c>
    </row>
    <row r="2022" spans="1:5" x14ac:dyDescent="0.25">
      <c r="A2022" s="6">
        <v>45392</v>
      </c>
      <c r="C2022" s="2">
        <v>0</v>
      </c>
      <c r="D2022" s="2">
        <v>0</v>
      </c>
      <c r="E2022" s="7">
        <f t="shared" si="43"/>
        <v>37569.129999999997</v>
      </c>
    </row>
    <row r="2023" spans="1:5" x14ac:dyDescent="0.25">
      <c r="A2023" s="6">
        <v>45393</v>
      </c>
      <c r="C2023" s="2">
        <v>0</v>
      </c>
      <c r="D2023" s="2">
        <v>0</v>
      </c>
      <c r="E2023" s="7">
        <f t="shared" si="43"/>
        <v>37569.129999999997</v>
      </c>
    </row>
    <row r="2024" spans="1:5" x14ac:dyDescent="0.25">
      <c r="A2024" s="6">
        <v>45394</v>
      </c>
      <c r="C2024" s="2">
        <v>0</v>
      </c>
      <c r="D2024" s="2">
        <v>0</v>
      </c>
      <c r="E2024" s="7">
        <f t="shared" si="43"/>
        <v>37569.129999999997</v>
      </c>
    </row>
    <row r="2025" spans="1:5" x14ac:dyDescent="0.25">
      <c r="A2025" s="8">
        <v>45395</v>
      </c>
      <c r="C2025" s="2">
        <v>0</v>
      </c>
      <c r="D2025" s="2">
        <v>0</v>
      </c>
      <c r="E2025" s="7">
        <f t="shared" si="43"/>
        <v>37569.129999999997</v>
      </c>
    </row>
    <row r="2026" spans="1:5" x14ac:dyDescent="0.25">
      <c r="A2026" s="8">
        <v>45396</v>
      </c>
      <c r="C2026" s="2">
        <v>0</v>
      </c>
      <c r="D2026" s="2">
        <v>0</v>
      </c>
      <c r="E2026" s="7">
        <f t="shared" si="43"/>
        <v>37569.129999999997</v>
      </c>
    </row>
    <row r="2027" spans="1:5" x14ac:dyDescent="0.25">
      <c r="A2027" s="6">
        <v>45397</v>
      </c>
      <c r="C2027" s="2">
        <v>0</v>
      </c>
      <c r="D2027" s="2">
        <v>0</v>
      </c>
      <c r="E2027" s="7">
        <f t="shared" si="43"/>
        <v>37569.129999999997</v>
      </c>
    </row>
    <row r="2028" spans="1:5" x14ac:dyDescent="0.25">
      <c r="A2028" s="6">
        <v>45398</v>
      </c>
      <c r="C2028" s="2">
        <v>0</v>
      </c>
      <c r="D2028" s="2">
        <v>0</v>
      </c>
      <c r="E2028" s="7">
        <f t="shared" si="43"/>
        <v>37569.129999999997</v>
      </c>
    </row>
    <row r="2029" spans="1:5" x14ac:dyDescent="0.25">
      <c r="A2029" s="6">
        <v>45399</v>
      </c>
      <c r="C2029" s="2">
        <v>0</v>
      </c>
      <c r="D2029" s="2">
        <v>0</v>
      </c>
      <c r="E2029" s="7">
        <f t="shared" si="43"/>
        <v>37569.129999999997</v>
      </c>
    </row>
    <row r="2030" spans="1:5" x14ac:dyDescent="0.25">
      <c r="A2030" s="6">
        <v>45400</v>
      </c>
      <c r="C2030" s="2">
        <v>0</v>
      </c>
      <c r="D2030" s="2">
        <v>0</v>
      </c>
      <c r="E2030" s="7">
        <f t="shared" si="43"/>
        <v>37569.129999999997</v>
      </c>
    </row>
    <row r="2031" spans="1:5" x14ac:dyDescent="0.25">
      <c r="A2031" s="6">
        <v>45401</v>
      </c>
      <c r="C2031" s="2">
        <v>0</v>
      </c>
      <c r="D2031" s="2">
        <v>0</v>
      </c>
      <c r="E2031" s="7">
        <f t="shared" si="43"/>
        <v>37569.129999999997</v>
      </c>
    </row>
    <row r="2032" spans="1:5" x14ac:dyDescent="0.25">
      <c r="A2032" s="8">
        <v>45402</v>
      </c>
      <c r="C2032" s="2">
        <v>0</v>
      </c>
      <c r="D2032" s="2">
        <v>0</v>
      </c>
      <c r="E2032" s="7">
        <f t="shared" si="43"/>
        <v>37569.129999999997</v>
      </c>
    </row>
    <row r="2033" spans="1:5" x14ac:dyDescent="0.25">
      <c r="A2033" s="8">
        <v>45403</v>
      </c>
      <c r="C2033" s="2">
        <v>0</v>
      </c>
      <c r="D2033" s="2">
        <v>0</v>
      </c>
      <c r="E2033" s="7">
        <f t="shared" si="43"/>
        <v>37569.129999999997</v>
      </c>
    </row>
    <row r="2034" spans="1:5" x14ac:dyDescent="0.25">
      <c r="A2034" s="6">
        <v>45404</v>
      </c>
      <c r="C2034" s="2">
        <v>0</v>
      </c>
      <c r="D2034" s="2">
        <v>0</v>
      </c>
      <c r="E2034" s="7">
        <f t="shared" si="43"/>
        <v>37569.129999999997</v>
      </c>
    </row>
    <row r="2035" spans="1:5" x14ac:dyDescent="0.25">
      <c r="A2035" s="6">
        <v>45405</v>
      </c>
      <c r="C2035" s="2">
        <v>0</v>
      </c>
      <c r="D2035" s="2">
        <v>0</v>
      </c>
      <c r="E2035" s="7">
        <f t="shared" ref="E2035:E2038" si="44">E2034+C2035-D2035</f>
        <v>37569.129999999997</v>
      </c>
    </row>
    <row r="2036" spans="1:5" x14ac:dyDescent="0.25">
      <c r="A2036" s="6">
        <v>45406</v>
      </c>
      <c r="C2036" s="2">
        <v>0</v>
      </c>
      <c r="D2036" s="2">
        <v>0</v>
      </c>
      <c r="E2036" s="7">
        <f t="shared" si="44"/>
        <v>37569.129999999997</v>
      </c>
    </row>
    <row r="2037" spans="1:5" x14ac:dyDescent="0.25">
      <c r="A2037" s="6">
        <v>45407</v>
      </c>
      <c r="C2037" s="2">
        <v>0</v>
      </c>
      <c r="D2037" s="2">
        <v>0</v>
      </c>
      <c r="E2037" s="7">
        <f t="shared" si="44"/>
        <v>37569.129999999997</v>
      </c>
    </row>
    <row r="2038" spans="1:5" x14ac:dyDescent="0.25">
      <c r="A2038" s="6">
        <v>45408</v>
      </c>
      <c r="C2038" s="2">
        <v>0</v>
      </c>
      <c r="D2038" s="2">
        <v>0</v>
      </c>
      <c r="E2038" s="7">
        <f t="shared" si="44"/>
        <v>37569.129999999997</v>
      </c>
    </row>
  </sheetData>
  <mergeCells count="1"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9FB7-022E-4C1D-B53B-A4DE79613917}">
  <dimension ref="A1:E24"/>
  <sheetViews>
    <sheetView workbookViewId="0">
      <selection activeCell="B19" sqref="B19"/>
    </sheetView>
  </sheetViews>
  <sheetFormatPr defaultRowHeight="15" x14ac:dyDescent="0.25"/>
  <cols>
    <col min="1" max="1" width="34" bestFit="1" customWidth="1"/>
    <col min="2" max="2" width="14.140625" customWidth="1"/>
    <col min="4" max="4" width="10" bestFit="1" customWidth="1"/>
    <col min="5" max="5" width="12.28515625" bestFit="1" customWidth="1"/>
  </cols>
  <sheetData>
    <row r="1" spans="1:5" x14ac:dyDescent="0.25">
      <c r="B1" s="21" t="s">
        <v>40</v>
      </c>
      <c r="D1" t="s">
        <v>105</v>
      </c>
      <c r="E1">
        <v>5</v>
      </c>
    </row>
    <row r="2" spans="1:5" x14ac:dyDescent="0.25">
      <c r="B2" s="17"/>
    </row>
    <row r="3" spans="1:5" x14ac:dyDescent="0.25">
      <c r="A3" t="s">
        <v>91</v>
      </c>
      <c r="B3" s="2">
        <f>922+458</f>
        <v>1380</v>
      </c>
    </row>
    <row r="4" spans="1:5" x14ac:dyDescent="0.25">
      <c r="A4" t="s">
        <v>106</v>
      </c>
      <c r="B4" s="2">
        <v>1050</v>
      </c>
    </row>
    <row r="5" spans="1:5" x14ac:dyDescent="0.25">
      <c r="A5" t="s">
        <v>103</v>
      </c>
      <c r="B5" s="2">
        <v>900</v>
      </c>
    </row>
    <row r="6" spans="1:5" x14ac:dyDescent="0.25">
      <c r="A6" t="s">
        <v>93</v>
      </c>
      <c r="B6" s="2">
        <v>1221</v>
      </c>
    </row>
    <row r="7" spans="1:5" x14ac:dyDescent="0.25">
      <c r="A7" t="s">
        <v>92</v>
      </c>
      <c r="B7" s="2">
        <v>12900</v>
      </c>
    </row>
    <row r="8" spans="1:5" x14ac:dyDescent="0.25">
      <c r="A8" t="s">
        <v>94</v>
      </c>
      <c r="B8" s="2">
        <v>311</v>
      </c>
    </row>
    <row r="9" spans="1:5" x14ac:dyDescent="0.25">
      <c r="A9" t="s">
        <v>95</v>
      </c>
      <c r="B9" s="2">
        <v>300</v>
      </c>
    </row>
    <row r="10" spans="1:5" x14ac:dyDescent="0.25">
      <c r="A10" t="s">
        <v>96</v>
      </c>
      <c r="B10" s="2">
        <v>113</v>
      </c>
    </row>
    <row r="11" spans="1:5" x14ac:dyDescent="0.25">
      <c r="A11" t="s">
        <v>97</v>
      </c>
      <c r="B11" s="2">
        <v>2100</v>
      </c>
    </row>
    <row r="12" spans="1:5" x14ac:dyDescent="0.25">
      <c r="A12" t="s">
        <v>98</v>
      </c>
      <c r="B12" s="2">
        <v>72</v>
      </c>
    </row>
    <row r="13" spans="1:5" x14ac:dyDescent="0.25">
      <c r="A13" t="s">
        <v>99</v>
      </c>
      <c r="B13" s="2">
        <v>780</v>
      </c>
    </row>
    <row r="14" spans="1:5" x14ac:dyDescent="0.25">
      <c r="A14" t="s">
        <v>100</v>
      </c>
      <c r="B14" s="2">
        <v>1870</v>
      </c>
    </row>
    <row r="15" spans="1:5" x14ac:dyDescent="0.25">
      <c r="A15" t="s">
        <v>101</v>
      </c>
      <c r="B15" s="2">
        <v>380</v>
      </c>
    </row>
    <row r="17" spans="1:5" ht="15.75" thickBot="1" x14ac:dyDescent="0.3">
      <c r="A17" t="s">
        <v>41</v>
      </c>
      <c r="B17" s="20">
        <f>SUM(B3:B15)</f>
        <v>23377</v>
      </c>
      <c r="E17" s="18"/>
    </row>
    <row r="18" spans="1:5" ht="15.75" thickTop="1" x14ac:dyDescent="0.25"/>
    <row r="19" spans="1:5" x14ac:dyDescent="0.25">
      <c r="A19" t="s">
        <v>42</v>
      </c>
      <c r="B19" s="19">
        <f>B17/E1</f>
        <v>4675.3999999999996</v>
      </c>
    </row>
    <row r="22" spans="1:5" x14ac:dyDescent="0.25">
      <c r="A22" s="23" t="s">
        <v>108</v>
      </c>
    </row>
    <row r="23" spans="1:5" x14ac:dyDescent="0.25">
      <c r="A23" t="s">
        <v>109</v>
      </c>
      <c r="B23" s="18">
        <f>B17-2500</f>
        <v>20877</v>
      </c>
    </row>
    <row r="24" spans="1:5" x14ac:dyDescent="0.25">
      <c r="A24" t="s">
        <v>110</v>
      </c>
      <c r="B24" s="18">
        <f>B23/E1</f>
        <v>4175.3999999999996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Hamburg Regnskab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2024-03-02T08:55:46Z</dcterms:modified>
</cp:coreProperties>
</file>